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fpdv7037\Desktop\Ｍ＆Ｄタワー２０階ロボット科学センター改修工事\Ｍ＆Ｄタワー２０階ロボット科学センター改修電気設備工事\"/>
    </mc:Choice>
  </mc:AlternateContent>
  <xr:revisionPtr revIDLastSave="0" documentId="13_ncr:1_{F25576E1-0AB2-4B1D-BBAE-32C050F8F511}" xr6:coauthVersionLast="47" xr6:coauthVersionMax="47" xr10:uidLastSave="{00000000-0000-0000-0000-000000000000}"/>
  <bookViews>
    <workbookView xWindow="-120" yWindow="-120" windowWidth="29040" windowHeight="15720"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4" l="1"/>
  <c r="A29" i="10"/>
  <c r="A5" i="10"/>
  <c r="A3" i="13"/>
  <c r="C4" i="15"/>
  <c r="A3" i="6"/>
  <c r="T17" i="15"/>
  <c r="T18" i="15"/>
  <c r="T19" i="15"/>
  <c r="T20" i="15"/>
  <c r="T21" i="15"/>
  <c r="T22" i="15"/>
  <c r="T23" i="15"/>
  <c r="T24" i="15"/>
  <c r="T25" i="15"/>
  <c r="T26" i="15"/>
  <c r="T27" i="15"/>
  <c r="T28" i="15"/>
  <c r="T29" i="15"/>
  <c r="T30" i="15"/>
  <c r="T31" i="15"/>
  <c r="T32" i="15"/>
  <c r="T33" i="15"/>
  <c r="T34" i="15"/>
  <c r="T35" i="15"/>
  <c r="S17" i="15"/>
  <c r="S18" i="15"/>
  <c r="S19" i="15"/>
  <c r="S20" i="15"/>
  <c r="S21" i="15"/>
  <c r="S22" i="15"/>
  <c r="S23" i="15"/>
  <c r="S24" i="15"/>
  <c r="S25" i="15"/>
  <c r="S26" i="15"/>
  <c r="S27" i="15"/>
  <c r="S28" i="15"/>
  <c r="S29" i="15"/>
  <c r="S30" i="15"/>
  <c r="S31" i="15"/>
  <c r="S32" i="15"/>
  <c r="S33" i="15"/>
  <c r="S34" i="15"/>
  <c r="S35" i="15"/>
  <c r="R17" i="15"/>
  <c r="R18" i="15"/>
  <c r="R19" i="15"/>
  <c r="R20" i="15"/>
  <c r="R21" i="15"/>
  <c r="R22" i="15"/>
  <c r="R23" i="15"/>
  <c r="R24" i="15"/>
  <c r="R25" i="15"/>
  <c r="R26" i="15"/>
  <c r="R27" i="15"/>
  <c r="R28" i="15"/>
  <c r="R29" i="15"/>
  <c r="R30" i="15"/>
  <c r="R31" i="15"/>
  <c r="R32" i="15"/>
  <c r="R33" i="15"/>
  <c r="R34" i="15"/>
  <c r="R35" i="15"/>
  <c r="T16" i="15"/>
  <c r="S16" i="15"/>
  <c r="R16" i="15"/>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<sst xmlns="http://schemas.openxmlformats.org/spreadsheetml/2006/main" count="248" uniqueCount="201">
  <si>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</si>
  <si>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</si>
  <si>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</si>
  <si>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</si>
  <si>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</si>
  <si>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</si>
  <si>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</si>
  <si>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</si>
  <si>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</si>
  <si>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</si>
  <si>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</si>
  <si>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</si>
  <si>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</si>
  <si>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</si>
  <si>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</si>
  <si>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</si>
  <si>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</si>
  <si>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</si>
  <si>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</si>
  <si>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</si>
  <si>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</si>
  <si>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</si>
  <si>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</si>
  <si>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</si>
  <si>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</si>
  <si>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</si>
  <si>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</si>
  <si>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</si>
  <si>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</si>
  <si>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</si>
  <si>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</si>
  <si>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</si>
  <si>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</si>
  <si>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</si>
  <si>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</si>
  <si>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</si>
  <si>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</si>
  <si>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</si>
  <si>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</si>
  <si>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</si>
  <si>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</si>
  <si>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</si>
  <si>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</si>
  <si>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</si>
  <si>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</si>
  <si>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</si>
  <si>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</si>
  <si>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</si>
  <si>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</si>
  <si>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</si>
  <si>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</si>
  <si>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</si>
  <si>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</si>
  <si>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</si>
  <si>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</si>
  <si>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</si>
  <si>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</si>
  <si>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</si>
  <si>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</si>
  <si>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</si>
  <si>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</si>
  <si>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</si>
  <si>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</si>
  <si>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</si>
  <si>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</si>
  <si>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</si>
  <si>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</si>
  <si>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</si>
  <si>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</si>
  <si>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</si>
  <si>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</si>
  <si>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</si>
  <si>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</si>
  <si>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</si>
  <si>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</si>
  <si>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</si>
  <si>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</si>
  <si>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</si>
  <si>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</si>
  <si>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</si>
  <si>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</si>
  <si>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</si>
  <si>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</si>
  <si>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</si>
  <si>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</si>
  <si>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</si>
  <si>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</si>
  <si>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</si>
  <si>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</si>
  <si>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</si>
  <si>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</si>
  <si>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</si>
  <si>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</si>
  <si>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</si>
  <si>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</si>
  <si>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</si>
  <si>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</si>
  <si>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</si>
  <si>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</si>
  <si>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</si>
  <si>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</si>
  <si>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</si>
  <si>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</si>
  <si>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</si>
  <si>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</si>
  <si>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</si>
  <si>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</si>
  <si>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</si>
  <si>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</si>
  <si>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</si>
  <si>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</si>
  <si>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</si>
  <si>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</si>
  <si>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</si>
  <si>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</si>
  <si>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</si>
  <si>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</si>
  <si>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</si>
  <si>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</si>
  <si>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</si>
  <si>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</si>
  <si>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</si>
  <si>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</si>
  <si>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</si>
  <si>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</si>
  <si>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</si>
  <si>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</si>
  <si>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</si>
  <si>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</si>
  <si>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</si>
  <si>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</si>
  <si>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</si>
  <si>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</si>
  <si>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</si>
  <si>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</si>
  <si>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</si>
  <si>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</si>
  <si>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</si>
  <si>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</si>
  <si>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</si>
  <si>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</si>
  <si>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</si>
  <si>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</si>
  <si>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</si>
  <si>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</si>
  <si>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</si>
  <si>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</si>
  <si>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</si>
  <si>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</si>
  <si>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</si>
  <si>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</si>
  <si>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</si>
  <si>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</si>
  <si>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</si>
  <si>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</si>
  <si>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</si>
  <si>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</si>
  <si>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</si>
  <si>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</si>
  <si>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</si>
  <si>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</si>
  <si>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</si>
  <si>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</si>
  <si>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</si>
  <si>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</si>
  <si>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</si>
  <si>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</si>
  <si>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</si>
  <si>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</si>
  <si>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</si>
  <si>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</si>
  <si>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</si>
  <si>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</si>
  <si>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</si>
  <si>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</si>
  <si>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令和５年度</t>
    <rPh sb="0" eb="2">
      <t>レイワ</t>
    </rPh>
    <rPh sb="3" eb="5">
      <t>ネンド</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</si>
  <si>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</si>
  <si>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</si>
  <si>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以下の様式に従い、文部科学省、所管独立行政法人及び国立大学法人等に、令和元年度（平成３１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</si>
  <si>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同種工事の施工実績については、平成２1年度以降かつ申請書及び資料の提出期限の日までに工事が完成・引渡しが完了しているものに限り記載すること。また、併せて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</si>
  <si>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以下の様式に従い、本工事と同工種の工事で令和４年度以降に完成・引渡しが完了した工事成績評定の平均点を算出する。</t>
    <rPh sb="21" eb="23">
      <t>レイワ</t>
    </rPh>
    <phoneticPr fontId="4"/>
  </si>
  <si>
    <t>令和４年度</t>
    <rPh sb="0" eb="2">
      <t>レイワ</t>
    </rPh>
    <rPh sb="3" eb="5">
      <t>ネンド</t>
    </rPh>
    <rPh sb="4" eb="5">
      <t>ド</t>
    </rPh>
    <phoneticPr fontId="4"/>
  </si>
  <si>
    <t>令和６年度</t>
    <rPh sb="0" eb="2">
      <t>レイワ</t>
    </rPh>
    <rPh sb="3" eb="5">
      <t>ネンド</t>
    </rPh>
    <phoneticPr fontId="4"/>
  </si>
  <si>
    <t>令和４年度以降の平均点</t>
    <rPh sb="0" eb="2">
      <t>レイワ</t>
    </rPh>
    <rPh sb="3" eb="5">
      <t>ネンド</t>
    </rPh>
    <rPh sb="4" eb="5">
      <t>ド</t>
    </rPh>
    <rPh sb="5" eb="7">
      <t>イコウ</t>
    </rPh>
    <rPh sb="8" eb="11">
      <t>ヘイキンテン</t>
    </rPh>
    <phoneticPr fontId="4"/>
  </si>
  <si>
    <t>工事経験の概要</t>
    <rPh sb="0" eb="2">
      <t>コウジ</t>
    </rPh>
    <rPh sb="2" eb="4">
      <t>ケイケン</t>
    </rPh>
    <rPh sb="5" eb="7">
      <t>ガイヨウ</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</si>
  <si>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１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</si>
  <si>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t>２．令和４年度以降に完成・引渡しが完了した工事成績評定一覧</t>
    <rPh sb="27" eb="29">
      <t>イチラン</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</si>
  <si>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</si>
  <si>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</si>
  <si>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</si>
  <si>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</si>
  <si>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</si>
  <si>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</si>
  <si>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</si>
  <si>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</si>
  <si>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</si>
  <si>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工事成績相互利用登録発注機関が発注した「公共工事成績評定要領作成指針」に基づく工事成績で、かつ、令和２年度以降に完成した工事について、主任（監理）技術者又は現場代理人として従事した場合に限り、記載すること。</t>
    <rPh sb="49" eb="51">
      <t>レイワ</t>
    </rPh>
    <rPh sb="97" eb="99">
      <t>キサイ</t>
    </rPh>
    <phoneticPr fontId="4"/>
  </si>
  <si>
    <t>　令和７年３月２６日付けで公告のありました「東京科学大学（湯島）Ｍ＆Ｄタワー２０階ロボット科学センター改修電気設備工事」に係る競争参加資格について確認されたく、下記の書類を添えて申請します。</t>
    <phoneticPr fontId="4"/>
  </si>
  <si>
    <t>東京科学大学（湯島）Ｍ＆Ｄタワー２０階ロボット科学センター改修電気設備工事</t>
    <phoneticPr fontId="4"/>
  </si>
  <si>
    <t>平成２１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校舎、病院、研究施設、庁舎又は事務所
（イ）構造　　　鉄骨鉄筋コンクリート造、鉄筋コンクリート造又は鉄骨造の建物
（ウ）施工規模　４００㎡以上
（エ）工種　　　電気工事（幹線工事を含むこと）</t>
    <phoneticPr fontId="4"/>
  </si>
  <si>
    <t>２級電気工事施工管理技士又はこれと同等以上の資格の保有状況</t>
    <rPh sb="1" eb="2">
      <t>キュウ</t>
    </rPh>
    <rPh sb="2" eb="4">
      <t>デンキ</t>
    </rPh>
    <rPh sb="4" eb="6">
      <t>コウジ</t>
    </rPh>
    <rPh sb="6" eb="8">
      <t>セコウ</t>
    </rPh>
    <rPh sb="8" eb="10">
      <t>カンリ</t>
    </rPh>
    <rPh sb="10" eb="12">
      <t>ギシ</t>
    </rPh>
    <rPh sb="12" eb="13">
      <t>マタ</t>
    </rPh>
    <rPh sb="17" eb="19">
      <t>ドウトウ</t>
    </rPh>
    <rPh sb="19" eb="21">
      <t>イジョウ</t>
    </rPh>
    <rPh sb="22" eb="24">
      <t>シカク</t>
    </rPh>
    <rPh sb="25" eb="27">
      <t>ホユウ</t>
    </rPh>
    <rPh sb="27" eb="2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</si>
</sst>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0"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0" borderId="0" xfId="0" applyFont="1" applyAlignment="1">
      <alignment horizontal="center" vertical="center"/>
    </xf>
    <xf numFmtId="0" fontId="5" fillId="7" borderId="11" xfId="0" applyFont="1" applyFill="1" applyBorder="1" applyAlignment="1">
      <alignment horizontal="left" vertical="center"/>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5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7" xfId="0" applyFont="1" applyFill="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2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7" borderId="3" xfId="0" applyFont="1" applyFill="1" applyBorder="1" applyAlignment="1">
      <alignment horizontal="center" vertical="center"/>
    </xf>
    <xf numFmtId="0" fontId="5" fillId="0" borderId="4" xfId="0" applyFont="1" applyBorder="1" applyAlignment="1">
      <alignment horizontal="center" vertical="center"/>
    </xf>
    <xf numFmtId="0" fontId="5" fillId="7" borderId="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40" xfId="0" applyFont="1" applyFill="1" applyBorder="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15</xdr:col>
      <xdr:colOff>347382</xdr:colOff>
      <xdr:row>1</xdr:row>
      <xdr:rowOff>156882</xdr:rowOff>
    </xdr:from>
    <xdr:to>
      <xdr:col>24</xdr:col>
      <xdr:colOff>576871</xdr:colOff>
      <xdr:row>18</xdr:row>
      <xdr:rowOff>707922</xdr:rowOff>
    </xdr:to>
    <xdr:pic>
      <xdr:nvPicPr>
        <xdr:cNvPr id="5" name="図 4">
          <a:extLst>
            <a:ext uri="{FF2B5EF4-FFF2-40B4-BE49-F238E27FC236}">
              <a16:creationId xmlns:a16="http://schemas.microsoft.com/office/drawing/2014/main" id="{51DDA3B4-220E-4FBB-8946-79EFD586BB4F}"/>
            </a:ext>
          </a:extLst>
        </xdr:cNvPr>
        <xdr:cNvPicPr>
          <a:picLocks noChangeAspect="1"/>
        </xdr:cNvPicPr>
      </xdr:nvPicPr>
      <xdr:blipFill>
        <a:blip xmlns:r="http://schemas.openxmlformats.org/officeDocument/2006/relationships" r:embed="rId1"/>
        <a:stretch>
          <a:fillRect/>
        </a:stretch>
      </xdr:blipFill>
      <xdr:spPr>
        <a:xfrm>
          <a:off x="9177617" y="358588"/>
          <a:ext cx="6381519" cy="7397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447675</xdr:colOff>
      <xdr:row>1</xdr:row>
      <xdr:rowOff>133350</xdr:rowOff>
    </xdr:from>
    <xdr:to>
      <xdr:col>30</xdr:col>
      <xdr:colOff>238125</xdr:colOff>
      <xdr:row>38</xdr:row>
      <xdr:rowOff>113204</xdr:rowOff>
    </xdr:to>
    <xdr:pic>
      <xdr:nvPicPr>
        <xdr:cNvPr id="6" name="図 5">
          <a:extLst>
            <a:ext uri="{FF2B5EF4-FFF2-40B4-BE49-F238E27FC236}">
              <a16:creationId xmlns:a16="http://schemas.microsoft.com/office/drawing/2014/main" id="{F5FBEAF5-BC14-47B7-A920-283757AB5F27}"/>
            </a:ext>
          </a:extLst>
        </xdr:cNvPr>
        <xdr:cNvPicPr>
          <a:picLocks noChangeAspect="1"/>
        </xdr:cNvPicPr>
      </xdr:nvPicPr>
      <xdr:blipFill>
        <a:blip xmlns:r="http://schemas.openxmlformats.org/officeDocument/2006/relationships" r:embed="rId1"/>
        <a:stretch>
          <a:fillRect/>
        </a:stretch>
      </xdr:blipFill>
      <xdr:spPr>
        <a:xfrm>
          <a:off x="8058150" y="304800"/>
          <a:ext cx="7334250" cy="7723679"/>
        </a:xfrm>
        <a:prstGeom prst="rect">
          <a:avLst/>
        </a:prstGeom>
      </xdr:spPr>
    </xdr:pic>
    <xdr:clientData/>
  </xdr:twoCellAnchor>
  <xdr:twoCellAnchor>
    <xdr:from>
      <xdr:col>16</xdr:col>
      <xdr:colOff>274825</xdr:colOff>
      <xdr:row>42</xdr:row>
      <xdr:rowOff>34176</xdr:rowOff>
    </xdr:from>
    <xdr:to>
      <xdr:col>21</xdr:col>
      <xdr:colOff>170752</xdr:colOff>
      <xdr:row>44</xdr:row>
      <xdr:rowOff>158842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7885300" y="880670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349164</xdr:colOff>
      <xdr:row>16</xdr:row>
      <xdr:rowOff>101482</xdr:rowOff>
    </xdr:from>
    <xdr:to>
      <xdr:col>28</xdr:col>
      <xdr:colOff>25320</xdr:colOff>
      <xdr:row>18</xdr:row>
      <xdr:rowOff>158063</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6205488" y="5222570"/>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14</xdr:col>
      <xdr:colOff>67236</xdr:colOff>
      <xdr:row>1</xdr:row>
      <xdr:rowOff>33618</xdr:rowOff>
    </xdr:from>
    <xdr:to>
      <xdr:col>23</xdr:col>
      <xdr:colOff>32402</xdr:colOff>
      <xdr:row>32</xdr:row>
      <xdr:rowOff>156882</xdr:rowOff>
    </xdr:to>
    <xdr:pic>
      <xdr:nvPicPr>
        <xdr:cNvPr id="8" name="図 7">
          <a:extLst>
            <a:ext uri="{FF2B5EF4-FFF2-40B4-BE49-F238E27FC236}">
              <a16:creationId xmlns:a16="http://schemas.microsoft.com/office/drawing/2014/main" id="{56735642-9FCE-436A-9E6C-805EB6F6E84E}"/>
            </a:ext>
          </a:extLst>
        </xdr:cNvPr>
        <xdr:cNvPicPr>
          <a:picLocks noChangeAspect="1"/>
        </xdr:cNvPicPr>
      </xdr:nvPicPr>
      <xdr:blipFill>
        <a:blip xmlns:r="http://schemas.openxmlformats.org/officeDocument/2006/relationships" r:embed="rId1"/>
        <a:stretch>
          <a:fillRect/>
        </a:stretch>
      </xdr:blipFill>
      <xdr:spPr>
        <a:xfrm>
          <a:off x="8404412" y="235324"/>
          <a:ext cx="6117196" cy="9950823"/>
        </a:xfrm>
        <a:prstGeom prst="rect">
          <a:avLst/>
        </a:prstGeom>
      </xdr:spPr>
    </xdr:pic>
    <xdr:clientData/>
  </xdr:twoCellAnchor>
  <xdr:twoCellAnchor>
    <xdr:from>
      <xdr:col>18</xdr:col>
      <xdr:colOff>306563</xdr:colOff>
      <xdr:row>6</xdr:row>
      <xdr:rowOff>106460</xdr:rowOff>
    </xdr:from>
    <xdr:to>
      <xdr:col>27</xdr:col>
      <xdr:colOff>127268</xdr:colOff>
      <xdr:row>9</xdr:row>
      <xdr:rowOff>80847</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513484" y="1194381"/>
          <a:ext cx="6080012" cy="2322092"/>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437030</xdr:colOff>
      <xdr:row>17</xdr:row>
      <xdr:rowOff>174596</xdr:rowOff>
    </xdr:from>
    <xdr:to>
      <xdr:col>25</xdr:col>
      <xdr:colOff>349164</xdr:colOff>
      <xdr:row>20</xdr:row>
      <xdr:rowOff>134469</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10141324" y="5519802"/>
          <a:ext cx="6064164" cy="90116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tabSelected="1" view="pageBreakPreview" topLeftCell="A3" zoomScaleNormal="100" zoomScaleSheetLayoutView="100" workbookViewId="0">
      <selection activeCell="B23" sqref="B23:K23"/>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0" t="s">
        <v>1</v>
      </c>
      <c r="E4" s="110"/>
      <c r="F4" s="110"/>
      <c r="G4" s="110"/>
      <c r="H4" s="110"/>
      <c r="I4" s="110"/>
      <c r="J4" s="110"/>
    </row>
    <row r="5" spans="1:12" ht="14.25" customHeight="1" x14ac:dyDescent="0.4">
      <c r="A5" s="1"/>
    </row>
    <row r="6" spans="1:12" ht="14.25" customHeight="1" x14ac:dyDescent="0.4">
      <c r="A6" s="1"/>
    </row>
    <row r="7" spans="1:12" ht="14.25" customHeight="1" x14ac:dyDescent="0.4">
      <c r="A7" s="1"/>
      <c r="I7" s="111" t="s">
        <v>2</v>
      </c>
      <c r="J7" s="111"/>
      <c r="K7" s="111"/>
      <c r="L7" s="111"/>
    </row>
    <row r="8" spans="1:12" ht="14.25" customHeight="1" x14ac:dyDescent="0.4">
      <c r="A8" s="1"/>
    </row>
    <row r="9" spans="1:12" ht="14.25" customHeight="1" x14ac:dyDescent="0.4">
      <c r="A9" s="1"/>
    </row>
    <row r="10" spans="1:12" ht="14.25" customHeight="1" x14ac:dyDescent="0.4">
      <c r="A10" s="1" t="s">
        <v>190</v>
      </c>
    </row>
    <row r="11" spans="1:12" ht="14.25" customHeight="1" x14ac:dyDescent="0.4">
      <c r="A11" s="1"/>
    </row>
    <row r="12" spans="1:12" ht="14.25" customHeight="1" x14ac:dyDescent="0.4">
      <c r="A12" s="1"/>
    </row>
    <row r="13" spans="1:12" ht="14.25" customHeight="1" x14ac:dyDescent="0.4">
      <c r="A13" s="1"/>
      <c r="F13" s="112" t="s">
        <v>3</v>
      </c>
      <c r="G13" s="112"/>
      <c r="H13" s="113"/>
      <c r="I13" s="113"/>
      <c r="J13" s="113"/>
      <c r="K13" s="113"/>
      <c r="L13" s="113"/>
    </row>
    <row r="14" spans="1:12" ht="14.25" customHeight="1" x14ac:dyDescent="0.4">
      <c r="A14" s="1"/>
      <c r="F14" s="112" t="s">
        <v>4</v>
      </c>
      <c r="G14" s="112"/>
      <c r="H14" s="113"/>
      <c r="I14" s="113"/>
      <c r="J14" s="113"/>
      <c r="K14" s="113"/>
      <c r="L14" s="113"/>
    </row>
    <row r="15" spans="1:12" ht="14.25" customHeight="1" x14ac:dyDescent="0.4">
      <c r="A15" s="1"/>
      <c r="F15" s="112" t="s">
        <v>5</v>
      </c>
      <c r="G15" s="112"/>
      <c r="H15" s="113"/>
      <c r="I15" s="113"/>
      <c r="J15" s="113"/>
      <c r="K15" s="113"/>
      <c r="L15" s="3" t="s">
        <v>6</v>
      </c>
    </row>
    <row r="16" spans="1:12" x14ac:dyDescent="0.4">
      <c r="A16" s="1"/>
    </row>
    <row r="17" spans="1:12" x14ac:dyDescent="0.4">
      <c r="A17" s="1"/>
    </row>
    <row r="18" spans="1:12" ht="19.5" customHeight="1" x14ac:dyDescent="0.4">
      <c r="A18" s="108" t="s">
        <v>197</v>
      </c>
      <c r="B18" s="108"/>
      <c r="C18" s="108"/>
      <c r="D18" s="108"/>
      <c r="E18" s="108"/>
      <c r="F18" s="108"/>
      <c r="G18" s="108"/>
      <c r="H18" s="108"/>
      <c r="I18" s="108"/>
      <c r="J18" s="108"/>
      <c r="K18" s="108"/>
      <c r="L18" s="108"/>
    </row>
    <row r="19" spans="1:12" ht="29.25" customHeight="1" x14ac:dyDescent="0.4">
      <c r="A19" s="108"/>
      <c r="B19" s="108"/>
      <c r="C19" s="108"/>
      <c r="D19" s="108"/>
      <c r="E19" s="108"/>
      <c r="F19" s="108"/>
      <c r="G19" s="108"/>
      <c r="H19" s="108"/>
      <c r="I19" s="108"/>
      <c r="J19" s="108"/>
      <c r="K19" s="108"/>
      <c r="L19" s="108"/>
    </row>
    <row r="20" spans="1:12" ht="19.5" customHeight="1" x14ac:dyDescent="0.4">
      <c r="A20" s="108" t="s">
        <v>188</v>
      </c>
      <c r="B20" s="108"/>
      <c r="C20" s="108"/>
      <c r="D20" s="108"/>
      <c r="E20" s="108"/>
      <c r="F20" s="108"/>
      <c r="G20" s="108"/>
      <c r="H20" s="108"/>
      <c r="I20" s="108"/>
      <c r="J20" s="108"/>
      <c r="K20" s="108"/>
      <c r="L20" s="108"/>
    </row>
    <row r="21" spans="1:12" ht="32.25" customHeight="1" x14ac:dyDescent="0.4">
      <c r="A21" s="91" t="s">
        <v>155</v>
      </c>
      <c r="B21" s="109" t="s">
        <v>191</v>
      </c>
      <c r="C21" s="109"/>
      <c r="D21" s="109"/>
      <c r="E21" s="109"/>
      <c r="F21" s="109"/>
      <c r="G21" s="109"/>
      <c r="H21" s="109"/>
      <c r="I21" s="109"/>
      <c r="J21" s="109"/>
      <c r="K21" s="109"/>
      <c r="L21" s="27"/>
    </row>
    <row r="22" spans="1:12" ht="32.25" customHeight="1" x14ac:dyDescent="0.4">
      <c r="A22" s="91" t="s">
        <v>187</v>
      </c>
      <c r="B22" s="109" t="s">
        <v>156</v>
      </c>
      <c r="C22" s="109"/>
      <c r="D22" s="109"/>
      <c r="E22" s="109"/>
      <c r="F22" s="109"/>
      <c r="G22" s="109"/>
      <c r="H22" s="109"/>
      <c r="I22" s="109"/>
      <c r="J22" s="109"/>
      <c r="K22" s="109"/>
      <c r="L22" s="27"/>
    </row>
    <row r="23" spans="1:12" ht="37.5" customHeight="1" x14ac:dyDescent="0.4">
      <c r="A23" s="91" t="s">
        <v>157</v>
      </c>
      <c r="B23" s="109" t="s">
        <v>159</v>
      </c>
      <c r="C23" s="109"/>
      <c r="D23" s="109"/>
      <c r="E23" s="109"/>
      <c r="F23" s="109"/>
      <c r="G23" s="109"/>
      <c r="H23" s="109"/>
      <c r="I23" s="109"/>
      <c r="J23" s="109"/>
      <c r="K23" s="109"/>
      <c r="L23" s="27"/>
    </row>
    <row r="24" spans="1:12" ht="20.25" customHeight="1" x14ac:dyDescent="0.4">
      <c r="A24" s="91" t="s">
        <v>158</v>
      </c>
      <c r="B24" s="109" t="s">
        <v>161</v>
      </c>
      <c r="C24" s="109"/>
      <c r="D24" s="109"/>
      <c r="E24" s="109"/>
      <c r="F24" s="109"/>
      <c r="G24" s="109"/>
      <c r="H24" s="109"/>
      <c r="I24" s="109"/>
      <c r="J24" s="109"/>
      <c r="K24" s="109"/>
      <c r="L24" s="27"/>
    </row>
    <row r="25" spans="1:12" ht="37.5" customHeight="1" x14ac:dyDescent="0.4">
      <c r="A25" s="91" t="s">
        <v>160</v>
      </c>
      <c r="B25" s="109" t="s">
        <v>163</v>
      </c>
      <c r="C25" s="109"/>
      <c r="D25" s="109"/>
      <c r="E25" s="109"/>
      <c r="F25" s="109"/>
      <c r="G25" s="109"/>
      <c r="H25" s="109"/>
      <c r="I25" s="109"/>
      <c r="J25" s="109"/>
      <c r="K25" s="109"/>
      <c r="L25" s="27"/>
    </row>
    <row r="26" spans="1:12" ht="20.25" customHeight="1" x14ac:dyDescent="0.4">
      <c r="A26" s="91" t="s">
        <v>162</v>
      </c>
      <c r="B26" s="109" t="s">
        <v>164</v>
      </c>
      <c r="C26" s="109"/>
      <c r="D26" s="109"/>
      <c r="E26" s="109"/>
      <c r="F26" s="109"/>
      <c r="G26" s="109"/>
      <c r="H26" s="109"/>
      <c r="I26" s="109"/>
      <c r="J26" s="109"/>
      <c r="K26" s="109"/>
      <c r="L26" s="27"/>
    </row>
    <row r="27" spans="1:12" ht="13.5" customHeight="1" x14ac:dyDescent="0.4">
      <c r="A27" s="1"/>
    </row>
    <row r="28" spans="1:12" ht="13.5" customHeight="1" x14ac:dyDescent="0.4">
      <c r="A28" s="2"/>
      <c r="F28" s="112" t="s">
        <v>7</v>
      </c>
      <c r="G28" s="112"/>
    </row>
    <row r="29" spans="1:12" ht="13.5" customHeight="1" x14ac:dyDescent="0.4">
      <c r="A29" s="1"/>
    </row>
    <row r="30" spans="1:12" x14ac:dyDescent="0.4">
      <c r="A30" s="1"/>
    </row>
    <row r="31" spans="1:12" s="8" customFormat="1" x14ac:dyDescent="0.4">
      <c r="A31" s="107" t="s">
        <v>192</v>
      </c>
    </row>
    <row r="32" spans="1:12" x14ac:dyDescent="0.4">
      <c r="A32" s="1" t="s">
        <v>176</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tabSelected="1" view="pageBreakPreview" zoomScaleNormal="100" zoomScaleSheetLayoutView="100" workbookViewId="0">
      <selection activeCell="B23" sqref="B23:K23"/>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193</v>
      </c>
      <c r="B5" s="119" t="s">
        <v>198</v>
      </c>
      <c r="C5" s="119"/>
      <c r="D5" s="119"/>
      <c r="E5" s="119"/>
      <c r="F5" s="119"/>
      <c r="G5" s="119"/>
      <c r="H5" s="119"/>
      <c r="I5" s="119"/>
      <c r="J5" s="119"/>
      <c r="K5" s="119"/>
    </row>
    <row r="6" spans="1:12" x14ac:dyDescent="0.4">
      <c r="A6" s="4"/>
      <c r="F6" s="2"/>
    </row>
    <row r="7" spans="1:12" ht="16.5" customHeight="1" x14ac:dyDescent="0.4">
      <c r="G7" s="53" t="s">
        <v>21</v>
      </c>
      <c r="H7" s="121">
        <f>様式１!H14</f>
        <v>0</v>
      </c>
      <c r="I7" s="121"/>
      <c r="J7" s="121"/>
      <c r="K7" s="121"/>
      <c r="L7" s="64" t="s">
        <v>121</v>
      </c>
    </row>
    <row r="8" spans="1:12" x14ac:dyDescent="0.4">
      <c r="A8" s="1"/>
    </row>
    <row r="9" spans="1:12" x14ac:dyDescent="0.4">
      <c r="A9" s="108" t="s">
        <v>178</v>
      </c>
      <c r="B9" s="108"/>
      <c r="C9" s="108"/>
      <c r="D9" s="108"/>
      <c r="E9" s="108"/>
      <c r="F9" s="108"/>
      <c r="G9" s="108"/>
      <c r="H9" s="108"/>
      <c r="I9" s="108"/>
      <c r="J9" s="108"/>
      <c r="K9" s="108"/>
    </row>
    <row r="10" spans="1:12" x14ac:dyDescent="0.4">
      <c r="A10" s="108"/>
      <c r="B10" s="108"/>
      <c r="C10" s="108"/>
      <c r="D10" s="108"/>
      <c r="E10" s="108"/>
      <c r="F10" s="108"/>
      <c r="G10" s="108"/>
      <c r="H10" s="108"/>
      <c r="I10" s="108"/>
      <c r="J10" s="108"/>
      <c r="K10" s="108"/>
    </row>
    <row r="11" spans="1:12" ht="24.75" customHeight="1" x14ac:dyDescent="0.4">
      <c r="A11" s="108"/>
      <c r="B11" s="108"/>
      <c r="C11" s="108"/>
      <c r="D11" s="108"/>
      <c r="E11" s="108"/>
      <c r="F11" s="108"/>
      <c r="G11" s="108"/>
      <c r="H11" s="108"/>
      <c r="I11" s="108"/>
      <c r="J11" s="108"/>
      <c r="K11" s="108"/>
    </row>
    <row r="12" spans="1:12" x14ac:dyDescent="0.4">
      <c r="A12" s="108"/>
      <c r="B12" s="108"/>
      <c r="C12" s="108"/>
      <c r="D12" s="108"/>
      <c r="E12" s="108"/>
      <c r="F12" s="108"/>
      <c r="G12" s="108"/>
      <c r="H12" s="108"/>
      <c r="I12" s="108"/>
      <c r="J12" s="108"/>
      <c r="K12" s="108"/>
    </row>
    <row r="13" spans="1:12" x14ac:dyDescent="0.4">
      <c r="A13" s="1"/>
    </row>
    <row r="14" spans="1:12" ht="14.25" thickBot="1" x14ac:dyDescent="0.45">
      <c r="A14" s="1"/>
    </row>
    <row r="15" spans="1:12" ht="17.25" customHeight="1" thickTop="1" x14ac:dyDescent="0.4">
      <c r="B15" s="122" t="s">
        <v>20</v>
      </c>
      <c r="C15" s="123"/>
      <c r="D15" s="123"/>
      <c r="E15" s="123"/>
      <c r="F15" s="124"/>
      <c r="G15" s="66"/>
      <c r="H15" s="128" t="s">
        <v>18</v>
      </c>
      <c r="I15" s="129"/>
      <c r="J15" s="130"/>
    </row>
    <row r="16" spans="1:12" ht="17.25" customHeight="1" thickBot="1" x14ac:dyDescent="0.45">
      <c r="B16" s="125"/>
      <c r="C16" s="126"/>
      <c r="D16" s="126"/>
      <c r="E16" s="126"/>
      <c r="F16" s="127"/>
      <c r="G16" s="67"/>
      <c r="H16" s="131" t="s">
        <v>19</v>
      </c>
      <c r="I16" s="132"/>
      <c r="J16" s="133"/>
    </row>
    <row r="17" spans="1:11" x14ac:dyDescent="0.4">
      <c r="A17" s="1"/>
    </row>
    <row r="18" spans="1:11" x14ac:dyDescent="0.4">
      <c r="A18" s="54" t="s">
        <v>177</v>
      </c>
    </row>
    <row r="19" spans="1:11" ht="25.5" customHeight="1" x14ac:dyDescent="0.4">
      <c r="A19" s="115" t="s">
        <v>8</v>
      </c>
      <c r="B19" s="115"/>
      <c r="C19" s="120"/>
      <c r="D19" s="120"/>
      <c r="E19" s="120"/>
      <c r="F19" s="120"/>
      <c r="G19" s="120"/>
      <c r="H19" s="120"/>
      <c r="I19" s="120"/>
      <c r="J19" s="120"/>
      <c r="K19" s="120"/>
    </row>
    <row r="20" spans="1:11" ht="24.75" customHeight="1" x14ac:dyDescent="0.4">
      <c r="A20" s="115" t="s">
        <v>9</v>
      </c>
      <c r="B20" s="115"/>
      <c r="C20" s="116"/>
      <c r="D20" s="116"/>
      <c r="E20" s="116"/>
      <c r="F20" s="116"/>
      <c r="G20" s="116"/>
      <c r="H20" s="116"/>
      <c r="I20" s="116"/>
      <c r="J20" s="116"/>
      <c r="K20" s="116"/>
    </row>
    <row r="21" spans="1:11" ht="24.75" customHeight="1" x14ac:dyDescent="0.4">
      <c r="A21" s="115" t="s">
        <v>10</v>
      </c>
      <c r="B21" s="115"/>
      <c r="C21" s="116"/>
      <c r="D21" s="116"/>
      <c r="E21" s="116"/>
      <c r="F21" s="116"/>
    </row>
    <row r="22" spans="1:11" ht="24.75" customHeight="1" x14ac:dyDescent="0.4">
      <c r="A22" s="114" t="s">
        <v>11</v>
      </c>
      <c r="B22" s="114"/>
      <c r="C22" s="117"/>
      <c r="D22" s="117"/>
      <c r="E22" s="117"/>
      <c r="F22" s="117"/>
    </row>
    <row r="23" spans="1:11" ht="97.5" customHeight="1" x14ac:dyDescent="0.4">
      <c r="A23" s="115" t="s">
        <v>12</v>
      </c>
      <c r="B23" s="115"/>
      <c r="C23" s="118"/>
      <c r="D23" s="118"/>
      <c r="E23" s="118"/>
      <c r="F23" s="118"/>
      <c r="G23" s="118"/>
      <c r="H23" s="118"/>
      <c r="I23" s="118"/>
      <c r="J23" s="118"/>
      <c r="K23" s="118"/>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tabSelected="1" view="pageBreakPreview" zoomScale="85" zoomScaleNormal="80" zoomScaleSheetLayoutView="85" workbookViewId="0">
      <selection activeCell="B23" sqref="B23:K23"/>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6" t="s">
        <v>22</v>
      </c>
      <c r="B2" s="156"/>
      <c r="C2" s="156"/>
      <c r="D2" s="156"/>
      <c r="E2" s="156"/>
      <c r="F2" s="156"/>
      <c r="G2" s="156"/>
      <c r="H2" s="156"/>
      <c r="I2" s="156"/>
      <c r="J2" s="156"/>
      <c r="K2" s="156"/>
      <c r="L2" s="156"/>
      <c r="M2" s="156"/>
    </row>
    <row r="3" spans="1:13" ht="15.75" customHeight="1" x14ac:dyDescent="0.4">
      <c r="A3" s="157" t="str">
        <f>様式２!B5</f>
        <v>東京科学大学（湯島）Ｍ＆Ｄタワー２０階ロボット科学センター改修電気設備工事</v>
      </c>
      <c r="B3" s="157"/>
      <c r="C3" s="157"/>
      <c r="D3" s="157"/>
      <c r="E3" s="157"/>
      <c r="F3" s="157"/>
      <c r="G3" s="157"/>
      <c r="H3" s="157"/>
      <c r="I3" s="157"/>
      <c r="J3" s="157"/>
      <c r="K3" s="157"/>
      <c r="L3" s="157"/>
      <c r="M3" s="157"/>
    </row>
    <row r="4" spans="1:13" x14ac:dyDescent="0.4">
      <c r="A4" s="8"/>
      <c r="B4" s="8"/>
      <c r="C4" s="8"/>
      <c r="D4" s="8"/>
      <c r="E4" s="8"/>
      <c r="F4" s="8"/>
      <c r="G4" s="8"/>
      <c r="H4" s="8"/>
      <c r="I4" s="8"/>
      <c r="J4" s="8"/>
      <c r="K4" s="8"/>
      <c r="L4" s="8"/>
      <c r="M4" s="8"/>
    </row>
    <row r="5" spans="1:13" ht="22.5" customHeight="1" x14ac:dyDescent="0.4">
      <c r="A5" s="8"/>
      <c r="B5" s="9" t="s">
        <v>23</v>
      </c>
      <c r="C5" s="158">
        <f>様式１!H14</f>
        <v>0</v>
      </c>
      <c r="D5" s="158"/>
      <c r="E5" s="158"/>
      <c r="F5" s="158"/>
      <c r="G5" s="158"/>
      <c r="H5" s="158"/>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9" t="s">
        <v>24</v>
      </c>
      <c r="B8" s="160"/>
      <c r="C8" s="161" t="s">
        <v>199</v>
      </c>
      <c r="D8" s="161"/>
      <c r="E8" s="161"/>
      <c r="F8" s="161"/>
      <c r="G8" s="161"/>
      <c r="H8" s="161"/>
      <c r="I8" s="161"/>
      <c r="J8" s="161"/>
      <c r="K8" s="161"/>
      <c r="L8" s="161"/>
      <c r="M8" s="162"/>
    </row>
    <row r="9" spans="1:13" ht="31.5" customHeight="1" x14ac:dyDescent="0.4">
      <c r="A9" s="134" t="s">
        <v>25</v>
      </c>
      <c r="B9" s="10" t="s">
        <v>26</v>
      </c>
      <c r="C9" s="137"/>
      <c r="D9" s="137"/>
      <c r="E9" s="137"/>
      <c r="F9" s="137"/>
      <c r="G9" s="137"/>
      <c r="H9" s="137"/>
      <c r="I9" s="137"/>
      <c r="J9" s="137"/>
      <c r="K9" s="137"/>
      <c r="L9" s="137"/>
      <c r="M9" s="138"/>
    </row>
    <row r="10" spans="1:13" ht="31.5" customHeight="1" x14ac:dyDescent="0.4">
      <c r="A10" s="135"/>
      <c r="B10" s="11" t="s">
        <v>27</v>
      </c>
      <c r="C10" s="139"/>
      <c r="D10" s="139"/>
      <c r="E10" s="139"/>
      <c r="F10" s="139"/>
      <c r="G10" s="139"/>
      <c r="H10" s="139"/>
      <c r="I10" s="139"/>
      <c r="J10" s="139"/>
      <c r="K10" s="139"/>
      <c r="L10" s="139"/>
      <c r="M10" s="140"/>
    </row>
    <row r="11" spans="1:13" ht="31.5" customHeight="1" x14ac:dyDescent="0.4">
      <c r="A11" s="135"/>
      <c r="B11" s="11" t="s">
        <v>28</v>
      </c>
      <c r="C11" s="139"/>
      <c r="D11" s="139"/>
      <c r="E11" s="139"/>
      <c r="F11" s="139"/>
      <c r="G11" s="139"/>
      <c r="H11" s="139"/>
      <c r="I11" s="139"/>
      <c r="J11" s="139"/>
      <c r="K11" s="139"/>
      <c r="L11" s="139"/>
      <c r="M11" s="140"/>
    </row>
    <row r="12" spans="1:13" ht="31.5" customHeight="1" x14ac:dyDescent="0.4">
      <c r="A12" s="135"/>
      <c r="B12" s="11" t="s">
        <v>29</v>
      </c>
      <c r="C12" s="141"/>
      <c r="D12" s="141"/>
      <c r="E12" s="141"/>
      <c r="F12" s="141"/>
      <c r="G12" s="141"/>
      <c r="H12" s="141"/>
      <c r="I12" s="141"/>
      <c r="J12" s="141"/>
      <c r="K12" s="141"/>
      <c r="L12" s="141"/>
      <c r="M12" s="142"/>
    </row>
    <row r="13" spans="1:13" ht="31.5" customHeight="1" x14ac:dyDescent="0.4">
      <c r="A13" s="135"/>
      <c r="B13" s="11" t="s">
        <v>30</v>
      </c>
      <c r="C13" s="143"/>
      <c r="D13" s="144"/>
      <c r="E13" s="144"/>
      <c r="F13" s="144"/>
      <c r="G13" s="144"/>
      <c r="H13" s="12" t="s">
        <v>31</v>
      </c>
      <c r="I13" s="144"/>
      <c r="J13" s="144"/>
      <c r="K13" s="144"/>
      <c r="L13" s="144"/>
      <c r="M13" s="145"/>
    </row>
    <row r="14" spans="1:13" ht="31.5" customHeight="1" x14ac:dyDescent="0.4">
      <c r="A14" s="135"/>
      <c r="B14" s="146" t="s">
        <v>32</v>
      </c>
      <c r="C14" s="70"/>
      <c r="D14" s="148" t="s">
        <v>33</v>
      </c>
      <c r="E14" s="148"/>
      <c r="F14" s="149"/>
      <c r="G14" s="13"/>
      <c r="H14" s="14"/>
      <c r="I14" s="14"/>
      <c r="J14" s="150"/>
      <c r="K14" s="150"/>
      <c r="L14" s="14"/>
      <c r="M14" s="15"/>
    </row>
    <row r="15" spans="1:13" ht="31.5" customHeight="1" thickBot="1" x14ac:dyDescent="0.45">
      <c r="A15" s="136"/>
      <c r="B15" s="147"/>
      <c r="C15" s="68"/>
      <c r="D15" s="151" t="s">
        <v>34</v>
      </c>
      <c r="E15" s="152"/>
      <c r="F15" s="153"/>
      <c r="G15" s="154" t="s">
        <v>35</v>
      </c>
      <c r="H15" s="152"/>
      <c r="I15" s="152"/>
      <c r="J15" s="155"/>
      <c r="K15" s="155"/>
      <c r="L15" s="57" t="s">
        <v>36</v>
      </c>
      <c r="M15" s="16"/>
    </row>
    <row r="16" spans="1:13" ht="31.5" customHeight="1" x14ac:dyDescent="0.4">
      <c r="A16" s="164" t="s">
        <v>37</v>
      </c>
      <c r="B16" s="10" t="s">
        <v>38</v>
      </c>
      <c r="C16" s="137"/>
      <c r="D16" s="137"/>
      <c r="E16" s="137"/>
      <c r="F16" s="137"/>
      <c r="G16" s="137"/>
      <c r="H16" s="137"/>
      <c r="I16" s="137"/>
      <c r="J16" s="137"/>
      <c r="K16" s="137"/>
      <c r="L16" s="137"/>
      <c r="M16" s="138"/>
    </row>
    <row r="17" spans="1:13" ht="31.5" customHeight="1" x14ac:dyDescent="0.4">
      <c r="A17" s="165"/>
      <c r="B17" s="11" t="s">
        <v>39</v>
      </c>
      <c r="C17" s="139"/>
      <c r="D17" s="139"/>
      <c r="E17" s="139"/>
      <c r="F17" s="139"/>
      <c r="G17" s="139"/>
      <c r="H17" s="139"/>
      <c r="I17" s="139"/>
      <c r="J17" s="139"/>
      <c r="K17" s="139"/>
      <c r="L17" s="139"/>
      <c r="M17" s="140"/>
    </row>
    <row r="18" spans="1:13" ht="31.5" customHeight="1" x14ac:dyDescent="0.4">
      <c r="A18" s="165"/>
      <c r="B18" s="11" t="s">
        <v>40</v>
      </c>
      <c r="C18" s="139"/>
      <c r="D18" s="139"/>
      <c r="E18" s="139"/>
      <c r="F18" s="139"/>
      <c r="G18" s="139"/>
      <c r="H18" s="139"/>
      <c r="I18" s="139"/>
      <c r="J18" s="139"/>
      <c r="K18" s="139"/>
      <c r="L18" s="139"/>
      <c r="M18" s="140"/>
    </row>
    <row r="19" spans="1:13" ht="60" customHeight="1" thickBot="1" x14ac:dyDescent="0.45">
      <c r="A19" s="166"/>
      <c r="B19" s="17" t="s">
        <v>41</v>
      </c>
      <c r="C19" s="167"/>
      <c r="D19" s="167"/>
      <c r="E19" s="167"/>
      <c r="F19" s="167"/>
      <c r="G19" s="167"/>
      <c r="H19" s="167"/>
      <c r="I19" s="167"/>
      <c r="J19" s="167"/>
      <c r="K19" s="167"/>
      <c r="L19" s="167"/>
      <c r="M19" s="168"/>
    </row>
    <row r="20" spans="1:13" ht="24.75" customHeight="1" x14ac:dyDescent="0.4">
      <c r="A20" s="169" t="s">
        <v>42</v>
      </c>
      <c r="B20" s="170"/>
      <c r="C20" s="71"/>
      <c r="D20" s="18" t="s">
        <v>43</v>
      </c>
      <c r="E20" s="173" t="s">
        <v>44</v>
      </c>
      <c r="F20" s="174"/>
      <c r="G20" s="174"/>
      <c r="H20" s="175"/>
      <c r="I20" s="175"/>
      <c r="J20" s="175"/>
      <c r="K20" s="175"/>
      <c r="L20" s="175"/>
      <c r="M20" s="176"/>
    </row>
    <row r="21" spans="1:13" ht="24.75" customHeight="1" thickBot="1" x14ac:dyDescent="0.45">
      <c r="A21" s="171"/>
      <c r="B21" s="172"/>
      <c r="C21" s="69"/>
      <c r="D21" s="19" t="s">
        <v>45</v>
      </c>
      <c r="E21" s="20"/>
      <c r="F21" s="21"/>
      <c r="G21" s="21"/>
      <c r="H21" s="21"/>
      <c r="I21" s="21"/>
      <c r="J21" s="21"/>
      <c r="K21" s="21"/>
      <c r="L21" s="21"/>
      <c r="M21" s="22"/>
    </row>
    <row r="22" spans="1:13" ht="77.25" customHeight="1" x14ac:dyDescent="0.4">
      <c r="A22" s="163" t="s">
        <v>179</v>
      </c>
      <c r="B22" s="163"/>
      <c r="C22" s="163"/>
      <c r="D22" s="163"/>
      <c r="E22" s="163"/>
      <c r="F22" s="163"/>
      <c r="G22" s="163"/>
      <c r="H22" s="163"/>
      <c r="I22" s="163"/>
      <c r="J22" s="163"/>
      <c r="K22" s="163"/>
      <c r="L22" s="163"/>
      <c r="M22" s="163"/>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tabSelected="1" view="pageBreakPreview" zoomScaleNormal="81" zoomScaleSheetLayoutView="100" workbookViewId="0">
      <selection activeCell="B23" sqref="B23:K23"/>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77" t="s">
        <v>60</v>
      </c>
      <c r="H2" s="177"/>
      <c r="I2" s="177"/>
      <c r="J2" s="177"/>
      <c r="R2" s="23">
        <v>44287</v>
      </c>
      <c r="S2" s="24">
        <v>44287</v>
      </c>
    </row>
    <row r="3" spans="1:20" x14ac:dyDescent="0.4">
      <c r="R3" s="23">
        <v>44652</v>
      </c>
      <c r="S3" s="24">
        <v>44652</v>
      </c>
    </row>
    <row r="4" spans="1:20" x14ac:dyDescent="0.4">
      <c r="A4" s="187" t="s">
        <v>193</v>
      </c>
      <c r="B4" s="187"/>
      <c r="C4" s="178" t="str">
        <f>様式２!B5</f>
        <v>東京科学大学（湯島）Ｍ＆Ｄタワー２０階ロボット科学センター改修電気設備工事</v>
      </c>
      <c r="D4" s="178"/>
      <c r="E4" s="178"/>
      <c r="F4" s="178"/>
      <c r="G4" s="178"/>
      <c r="H4" s="178"/>
      <c r="I4" s="178"/>
      <c r="J4" s="178"/>
      <c r="K4" s="178"/>
      <c r="L4" s="178"/>
      <c r="M4" s="178"/>
      <c r="N4" s="178"/>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79">
        <f>[1]様式１!H14</f>
        <v>0</v>
      </c>
      <c r="M6" s="179"/>
      <c r="N6" s="179"/>
      <c r="O6" s="179"/>
      <c r="P6" s="106"/>
      <c r="R6" s="23">
        <v>45748</v>
      </c>
      <c r="S6" s="24">
        <v>45748</v>
      </c>
    </row>
    <row r="7" spans="1:20" x14ac:dyDescent="0.4">
      <c r="A7" s="1"/>
      <c r="R7" s="23"/>
      <c r="S7" s="105"/>
    </row>
    <row r="8" spans="1:20" x14ac:dyDescent="0.4">
      <c r="B8" s="108" t="s">
        <v>180</v>
      </c>
      <c r="C8" s="108"/>
      <c r="D8" s="108"/>
      <c r="E8" s="108"/>
      <c r="F8" s="108"/>
      <c r="G8" s="108"/>
      <c r="H8" s="108"/>
      <c r="I8" s="108"/>
      <c r="J8" s="108"/>
      <c r="K8" s="108"/>
      <c r="L8" s="108"/>
      <c r="M8" s="108"/>
      <c r="N8" s="108"/>
      <c r="O8" s="108"/>
    </row>
    <row r="9" spans="1:20" x14ac:dyDescent="0.4">
      <c r="B9" s="108"/>
      <c r="C9" s="108"/>
      <c r="D9" s="108"/>
      <c r="E9" s="108"/>
      <c r="F9" s="108"/>
      <c r="G9" s="108"/>
      <c r="H9" s="108"/>
      <c r="I9" s="108"/>
      <c r="J9" s="108"/>
      <c r="K9" s="108"/>
      <c r="L9" s="108"/>
      <c r="M9" s="108"/>
      <c r="N9" s="108"/>
      <c r="O9" s="108"/>
    </row>
    <row r="10" spans="1:20" ht="14.25" thickBot="1" x14ac:dyDescent="0.45">
      <c r="A10" s="1"/>
    </row>
    <row r="11" spans="1:20" ht="18.75" customHeight="1" thickTop="1" x14ac:dyDescent="0.4">
      <c r="A11" s="1"/>
      <c r="B11" s="180" t="s">
        <v>61</v>
      </c>
      <c r="C11" s="180"/>
      <c r="D11" s="180"/>
      <c r="E11" s="180"/>
      <c r="F11" s="180"/>
      <c r="G11" s="180"/>
      <c r="H11" s="180"/>
      <c r="I11" s="180"/>
      <c r="J11" s="181"/>
      <c r="K11" s="99"/>
      <c r="L11" s="182" t="s">
        <v>62</v>
      </c>
      <c r="M11" s="182"/>
      <c r="N11" s="182"/>
      <c r="O11" s="183"/>
    </row>
    <row r="12" spans="1:20" ht="18.75" customHeight="1" thickBot="1" x14ac:dyDescent="0.45">
      <c r="A12" s="1"/>
      <c r="B12" s="180"/>
      <c r="C12" s="180"/>
      <c r="D12" s="180"/>
      <c r="E12" s="180"/>
      <c r="F12" s="180"/>
      <c r="G12" s="180"/>
      <c r="H12" s="180"/>
      <c r="I12" s="180"/>
      <c r="J12" s="181"/>
      <c r="K12" s="100"/>
      <c r="L12" s="182" t="s">
        <v>63</v>
      </c>
      <c r="M12" s="182"/>
      <c r="N12" s="182"/>
      <c r="O12" s="183"/>
    </row>
    <row r="13" spans="1:20" ht="14.25" thickTop="1" x14ac:dyDescent="0.4">
      <c r="A13" s="1"/>
    </row>
    <row r="14" spans="1:20" x14ac:dyDescent="0.4">
      <c r="A14" s="1"/>
      <c r="B14" s="3" t="s">
        <v>186</v>
      </c>
    </row>
    <row r="15" spans="1:20" ht="17.25" customHeight="1" x14ac:dyDescent="0.4">
      <c r="B15" s="184" t="s">
        <v>64</v>
      </c>
      <c r="C15" s="185"/>
      <c r="D15" s="185"/>
      <c r="E15" s="185" t="s">
        <v>65</v>
      </c>
      <c r="F15" s="185"/>
      <c r="G15" s="185"/>
      <c r="H15" s="185"/>
      <c r="I15" s="185"/>
      <c r="J15" s="185" t="s">
        <v>66</v>
      </c>
      <c r="K15" s="185"/>
      <c r="L15" s="185" t="s">
        <v>73</v>
      </c>
      <c r="M15" s="185"/>
      <c r="N15" s="185" t="s">
        <v>67</v>
      </c>
      <c r="O15" s="186"/>
      <c r="R15" s="3" t="s">
        <v>181</v>
      </c>
      <c r="S15" s="3" t="s">
        <v>175</v>
      </c>
      <c r="T15" s="3" t="s">
        <v>182</v>
      </c>
    </row>
    <row r="16" spans="1:20" ht="17.25" customHeight="1" x14ac:dyDescent="0.4">
      <c r="A16" s="3">
        <v>1</v>
      </c>
      <c r="B16" s="188"/>
      <c r="C16" s="189"/>
      <c r="D16" s="189"/>
      <c r="E16" s="189"/>
      <c r="F16" s="189"/>
      <c r="G16" s="189"/>
      <c r="H16" s="189"/>
      <c r="I16" s="189"/>
      <c r="J16" s="190"/>
      <c r="K16" s="190"/>
      <c r="L16" s="190"/>
      <c r="M16" s="190"/>
      <c r="N16" s="191"/>
      <c r="O16" s="192"/>
      <c r="R16" s="3">
        <f>IF(AND(L16&gt;=S$3,L16&lt;S$4),1,0)</f>
        <v>0</v>
      </c>
      <c r="S16" s="3">
        <f>IF(AND(L16&gt;=S$4,L16&lt;S$5),1,0)</f>
        <v>0</v>
      </c>
      <c r="T16" s="3">
        <f>IF(AND(L16&gt;=S$5,L16&lt;S$6),1,0)</f>
        <v>0</v>
      </c>
    </row>
    <row r="17" spans="1:30" ht="17.25" customHeight="1" x14ac:dyDescent="0.4">
      <c r="A17" s="3">
        <v>2</v>
      </c>
      <c r="B17" s="188"/>
      <c r="C17" s="189"/>
      <c r="D17" s="189"/>
      <c r="E17" s="189"/>
      <c r="F17" s="189"/>
      <c r="G17" s="189"/>
      <c r="H17" s="189"/>
      <c r="I17" s="189"/>
      <c r="J17" s="190"/>
      <c r="K17" s="190"/>
      <c r="L17" s="190"/>
      <c r="M17" s="190"/>
      <c r="N17" s="191"/>
      <c r="O17" s="192"/>
      <c r="R17" s="3">
        <f t="shared" ref="R17:R35" si="0">IF(AND(L17&gt;=S$3,L17&lt;S$4),1,0)</f>
        <v>0</v>
      </c>
      <c r="S17" s="3">
        <f t="shared" ref="S17:S35" si="1">IF(AND(L17&gt;=S$4,L17&lt;S$5),1,0)</f>
        <v>0</v>
      </c>
      <c r="T17" s="3">
        <f t="shared" ref="T17:T35" si="2">IF(AND(L17&gt;=S$5,L17&lt;S$6),1,0)</f>
        <v>0</v>
      </c>
    </row>
    <row r="18" spans="1:30" ht="17.25" customHeight="1" x14ac:dyDescent="0.4">
      <c r="A18" s="3">
        <v>3</v>
      </c>
      <c r="B18" s="188"/>
      <c r="C18" s="189"/>
      <c r="D18" s="189"/>
      <c r="E18" s="189"/>
      <c r="F18" s="189"/>
      <c r="G18" s="189"/>
      <c r="H18" s="189"/>
      <c r="I18" s="189"/>
      <c r="J18" s="190"/>
      <c r="K18" s="190"/>
      <c r="L18" s="190"/>
      <c r="M18" s="190"/>
      <c r="N18" s="191"/>
      <c r="O18" s="192"/>
      <c r="R18" s="3">
        <f t="shared" si="0"/>
        <v>0</v>
      </c>
      <c r="S18" s="3">
        <f t="shared" si="1"/>
        <v>0</v>
      </c>
      <c r="T18" s="3">
        <f t="shared" si="2"/>
        <v>0</v>
      </c>
    </row>
    <row r="19" spans="1:30" ht="17.25" customHeight="1" x14ac:dyDescent="0.4">
      <c r="A19" s="3">
        <v>4</v>
      </c>
      <c r="B19" s="188"/>
      <c r="C19" s="189"/>
      <c r="D19" s="189"/>
      <c r="E19" s="189"/>
      <c r="F19" s="189"/>
      <c r="G19" s="189"/>
      <c r="H19" s="189"/>
      <c r="I19" s="189"/>
      <c r="J19" s="190"/>
      <c r="K19" s="190"/>
      <c r="L19" s="190"/>
      <c r="M19" s="190"/>
      <c r="N19" s="191"/>
      <c r="O19" s="192"/>
      <c r="R19" s="3">
        <f t="shared" si="0"/>
        <v>0</v>
      </c>
      <c r="S19" s="3">
        <f t="shared" si="1"/>
        <v>0</v>
      </c>
      <c r="T19" s="3">
        <f t="shared" si="2"/>
        <v>0</v>
      </c>
    </row>
    <row r="20" spans="1:30" ht="17.25" customHeight="1" x14ac:dyDescent="0.4">
      <c r="A20" s="3">
        <v>5</v>
      </c>
      <c r="B20" s="188"/>
      <c r="C20" s="189"/>
      <c r="D20" s="189"/>
      <c r="E20" s="189"/>
      <c r="F20" s="189"/>
      <c r="G20" s="189"/>
      <c r="H20" s="189"/>
      <c r="I20" s="189"/>
      <c r="J20" s="190"/>
      <c r="K20" s="190"/>
      <c r="L20" s="190"/>
      <c r="M20" s="190"/>
      <c r="N20" s="191"/>
      <c r="O20" s="192"/>
      <c r="R20" s="3">
        <f t="shared" si="0"/>
        <v>0</v>
      </c>
      <c r="S20" s="3">
        <f t="shared" si="1"/>
        <v>0</v>
      </c>
      <c r="T20" s="3">
        <f t="shared" si="2"/>
        <v>0</v>
      </c>
    </row>
    <row r="21" spans="1:30" ht="17.25" customHeight="1" x14ac:dyDescent="0.4">
      <c r="A21" s="3">
        <v>6</v>
      </c>
      <c r="B21" s="188"/>
      <c r="C21" s="189"/>
      <c r="D21" s="189"/>
      <c r="E21" s="189"/>
      <c r="F21" s="189"/>
      <c r="G21" s="189"/>
      <c r="H21" s="189"/>
      <c r="I21" s="189"/>
      <c r="J21" s="190"/>
      <c r="K21" s="190"/>
      <c r="L21" s="190"/>
      <c r="M21" s="190"/>
      <c r="N21" s="191"/>
      <c r="O21" s="192"/>
      <c r="R21" s="3">
        <f t="shared" si="0"/>
        <v>0</v>
      </c>
      <c r="S21" s="3">
        <f t="shared" si="1"/>
        <v>0</v>
      </c>
      <c r="T21" s="3">
        <f t="shared" si="2"/>
        <v>0</v>
      </c>
      <c r="AD21" s="65"/>
    </row>
    <row r="22" spans="1:30" ht="17.25" customHeight="1" x14ac:dyDescent="0.4">
      <c r="A22" s="3">
        <v>7</v>
      </c>
      <c r="B22" s="188"/>
      <c r="C22" s="189"/>
      <c r="D22" s="189"/>
      <c r="E22" s="189"/>
      <c r="F22" s="189"/>
      <c r="G22" s="189"/>
      <c r="H22" s="189"/>
      <c r="I22" s="189"/>
      <c r="J22" s="190"/>
      <c r="K22" s="190"/>
      <c r="L22" s="190"/>
      <c r="M22" s="190"/>
      <c r="N22" s="191"/>
      <c r="O22" s="192"/>
      <c r="R22" s="3">
        <f t="shared" si="0"/>
        <v>0</v>
      </c>
      <c r="S22" s="3">
        <f t="shared" si="1"/>
        <v>0</v>
      </c>
      <c r="T22" s="3">
        <f t="shared" si="2"/>
        <v>0</v>
      </c>
      <c r="AD22" s="65"/>
    </row>
    <row r="23" spans="1:30" ht="17.25" customHeight="1" x14ac:dyDescent="0.4">
      <c r="A23" s="3">
        <v>8</v>
      </c>
      <c r="B23" s="188"/>
      <c r="C23" s="189"/>
      <c r="D23" s="189"/>
      <c r="E23" s="189"/>
      <c r="F23" s="189"/>
      <c r="G23" s="189"/>
      <c r="H23" s="189"/>
      <c r="I23" s="189"/>
      <c r="J23" s="190"/>
      <c r="K23" s="190"/>
      <c r="L23" s="190"/>
      <c r="M23" s="190"/>
      <c r="N23" s="191"/>
      <c r="O23" s="192"/>
      <c r="R23" s="3">
        <f t="shared" si="0"/>
        <v>0</v>
      </c>
      <c r="S23" s="3">
        <f t="shared" si="1"/>
        <v>0</v>
      </c>
      <c r="T23" s="3">
        <f t="shared" si="2"/>
        <v>0</v>
      </c>
      <c r="AD23" s="65"/>
    </row>
    <row r="24" spans="1:30" ht="17.25" customHeight="1" x14ac:dyDescent="0.4">
      <c r="A24" s="3">
        <v>9</v>
      </c>
      <c r="B24" s="188"/>
      <c r="C24" s="189"/>
      <c r="D24" s="189"/>
      <c r="E24" s="189"/>
      <c r="F24" s="189"/>
      <c r="G24" s="189"/>
      <c r="H24" s="189"/>
      <c r="I24" s="189"/>
      <c r="J24" s="190"/>
      <c r="K24" s="190"/>
      <c r="L24" s="190"/>
      <c r="M24" s="190"/>
      <c r="N24" s="191"/>
      <c r="O24" s="192"/>
      <c r="R24" s="3">
        <f t="shared" si="0"/>
        <v>0</v>
      </c>
      <c r="S24" s="3">
        <f t="shared" si="1"/>
        <v>0</v>
      </c>
      <c r="T24" s="3">
        <f t="shared" si="2"/>
        <v>0</v>
      </c>
    </row>
    <row r="25" spans="1:30" ht="17.25" customHeight="1" x14ac:dyDescent="0.4">
      <c r="A25" s="3">
        <v>10</v>
      </c>
      <c r="B25" s="188"/>
      <c r="C25" s="189"/>
      <c r="D25" s="189"/>
      <c r="E25" s="189"/>
      <c r="F25" s="189"/>
      <c r="G25" s="189"/>
      <c r="H25" s="189"/>
      <c r="I25" s="189"/>
      <c r="J25" s="190"/>
      <c r="K25" s="190"/>
      <c r="L25" s="190"/>
      <c r="M25" s="190"/>
      <c r="N25" s="191"/>
      <c r="O25" s="192"/>
      <c r="R25" s="3">
        <f t="shared" si="0"/>
        <v>0</v>
      </c>
      <c r="S25" s="3">
        <f t="shared" si="1"/>
        <v>0</v>
      </c>
      <c r="T25" s="3">
        <f t="shared" si="2"/>
        <v>0</v>
      </c>
    </row>
    <row r="26" spans="1:30" ht="17.25" customHeight="1" x14ac:dyDescent="0.4">
      <c r="A26" s="3">
        <v>11</v>
      </c>
      <c r="B26" s="188"/>
      <c r="C26" s="189"/>
      <c r="D26" s="189"/>
      <c r="E26" s="189"/>
      <c r="F26" s="189"/>
      <c r="G26" s="189"/>
      <c r="H26" s="189"/>
      <c r="I26" s="189"/>
      <c r="J26" s="190"/>
      <c r="K26" s="190"/>
      <c r="L26" s="190"/>
      <c r="M26" s="190"/>
      <c r="N26" s="191"/>
      <c r="O26" s="192"/>
      <c r="R26" s="3">
        <f t="shared" si="0"/>
        <v>0</v>
      </c>
      <c r="S26" s="3">
        <f t="shared" si="1"/>
        <v>0</v>
      </c>
      <c r="T26" s="3">
        <f t="shared" si="2"/>
        <v>0</v>
      </c>
    </row>
    <row r="27" spans="1:30" ht="17.25" customHeight="1" x14ac:dyDescent="0.4">
      <c r="A27" s="3">
        <v>12</v>
      </c>
      <c r="B27" s="188"/>
      <c r="C27" s="189"/>
      <c r="D27" s="189"/>
      <c r="E27" s="189"/>
      <c r="F27" s="189"/>
      <c r="G27" s="189"/>
      <c r="H27" s="189"/>
      <c r="I27" s="189"/>
      <c r="J27" s="190"/>
      <c r="K27" s="190"/>
      <c r="L27" s="190"/>
      <c r="M27" s="190"/>
      <c r="N27" s="191"/>
      <c r="O27" s="192"/>
      <c r="R27" s="3">
        <f t="shared" si="0"/>
        <v>0</v>
      </c>
      <c r="S27" s="3">
        <f t="shared" si="1"/>
        <v>0</v>
      </c>
      <c r="T27" s="3">
        <f t="shared" si="2"/>
        <v>0</v>
      </c>
    </row>
    <row r="28" spans="1:30" ht="17.25" customHeight="1" x14ac:dyDescent="0.4">
      <c r="A28" s="3">
        <v>13</v>
      </c>
      <c r="B28" s="188"/>
      <c r="C28" s="189"/>
      <c r="D28" s="189"/>
      <c r="E28" s="189"/>
      <c r="F28" s="189"/>
      <c r="G28" s="189"/>
      <c r="H28" s="189"/>
      <c r="I28" s="189"/>
      <c r="J28" s="190"/>
      <c r="K28" s="190"/>
      <c r="L28" s="190"/>
      <c r="M28" s="190"/>
      <c r="N28" s="191"/>
      <c r="O28" s="192"/>
      <c r="R28" s="3">
        <f t="shared" si="0"/>
        <v>0</v>
      </c>
      <c r="S28" s="3">
        <f t="shared" si="1"/>
        <v>0</v>
      </c>
      <c r="T28" s="3">
        <f t="shared" si="2"/>
        <v>0</v>
      </c>
    </row>
    <row r="29" spans="1:30" ht="17.25" customHeight="1" x14ac:dyDescent="0.4">
      <c r="A29" s="3">
        <v>14</v>
      </c>
      <c r="B29" s="188"/>
      <c r="C29" s="189"/>
      <c r="D29" s="189"/>
      <c r="E29" s="189"/>
      <c r="F29" s="189"/>
      <c r="G29" s="189"/>
      <c r="H29" s="189"/>
      <c r="I29" s="189"/>
      <c r="J29" s="190"/>
      <c r="K29" s="190"/>
      <c r="L29" s="190"/>
      <c r="M29" s="190"/>
      <c r="N29" s="191"/>
      <c r="O29" s="192"/>
      <c r="R29" s="3">
        <f t="shared" si="0"/>
        <v>0</v>
      </c>
      <c r="S29" s="3">
        <f t="shared" si="1"/>
        <v>0</v>
      </c>
      <c r="T29" s="3">
        <f t="shared" si="2"/>
        <v>0</v>
      </c>
    </row>
    <row r="30" spans="1:30" ht="17.25" customHeight="1" x14ac:dyDescent="0.4">
      <c r="A30" s="3">
        <v>15</v>
      </c>
      <c r="B30" s="188"/>
      <c r="C30" s="189"/>
      <c r="D30" s="189"/>
      <c r="E30" s="189"/>
      <c r="F30" s="189"/>
      <c r="G30" s="189"/>
      <c r="H30" s="189"/>
      <c r="I30" s="189"/>
      <c r="J30" s="190"/>
      <c r="K30" s="190"/>
      <c r="L30" s="190"/>
      <c r="M30" s="190"/>
      <c r="N30" s="191"/>
      <c r="O30" s="192"/>
      <c r="R30" s="3">
        <f t="shared" si="0"/>
        <v>0</v>
      </c>
      <c r="S30" s="3">
        <f t="shared" si="1"/>
        <v>0</v>
      </c>
      <c r="T30" s="3">
        <f t="shared" si="2"/>
        <v>0</v>
      </c>
    </row>
    <row r="31" spans="1:30" ht="17.25" customHeight="1" x14ac:dyDescent="0.4">
      <c r="A31" s="3">
        <v>16</v>
      </c>
      <c r="B31" s="188"/>
      <c r="C31" s="189"/>
      <c r="D31" s="189"/>
      <c r="E31" s="189"/>
      <c r="F31" s="189"/>
      <c r="G31" s="189"/>
      <c r="H31" s="189"/>
      <c r="I31" s="189"/>
      <c r="J31" s="190"/>
      <c r="K31" s="190"/>
      <c r="L31" s="190"/>
      <c r="M31" s="190"/>
      <c r="N31" s="191"/>
      <c r="O31" s="192"/>
      <c r="R31" s="3">
        <f t="shared" si="0"/>
        <v>0</v>
      </c>
      <c r="S31" s="3">
        <f t="shared" si="1"/>
        <v>0</v>
      </c>
      <c r="T31" s="3">
        <f t="shared" si="2"/>
        <v>0</v>
      </c>
    </row>
    <row r="32" spans="1:30" ht="17.25" customHeight="1" x14ac:dyDescent="0.4">
      <c r="A32" s="3">
        <v>17</v>
      </c>
      <c r="B32" s="188"/>
      <c r="C32" s="189"/>
      <c r="D32" s="189"/>
      <c r="E32" s="189"/>
      <c r="F32" s="189"/>
      <c r="G32" s="189"/>
      <c r="H32" s="189"/>
      <c r="I32" s="189"/>
      <c r="J32" s="190"/>
      <c r="K32" s="190"/>
      <c r="L32" s="190"/>
      <c r="M32" s="190"/>
      <c r="N32" s="191"/>
      <c r="O32" s="192"/>
      <c r="R32" s="3">
        <f t="shared" si="0"/>
        <v>0</v>
      </c>
      <c r="S32" s="3">
        <f t="shared" si="1"/>
        <v>0</v>
      </c>
      <c r="T32" s="3">
        <f t="shared" si="2"/>
        <v>0</v>
      </c>
    </row>
    <row r="33" spans="1:20" ht="17.25" customHeight="1" x14ac:dyDescent="0.4">
      <c r="A33" s="3">
        <v>18</v>
      </c>
      <c r="B33" s="188"/>
      <c r="C33" s="189"/>
      <c r="D33" s="189"/>
      <c r="E33" s="189"/>
      <c r="F33" s="189"/>
      <c r="G33" s="189"/>
      <c r="H33" s="189"/>
      <c r="I33" s="189"/>
      <c r="J33" s="190"/>
      <c r="K33" s="190"/>
      <c r="L33" s="190"/>
      <c r="M33" s="190"/>
      <c r="N33" s="191"/>
      <c r="O33" s="192"/>
      <c r="R33" s="3">
        <f t="shared" si="0"/>
        <v>0</v>
      </c>
      <c r="S33" s="3">
        <f t="shared" si="1"/>
        <v>0</v>
      </c>
      <c r="T33" s="3">
        <f t="shared" si="2"/>
        <v>0</v>
      </c>
    </row>
    <row r="34" spans="1:20" ht="17.25" customHeight="1" x14ac:dyDescent="0.4">
      <c r="A34" s="3">
        <v>19</v>
      </c>
      <c r="B34" s="188"/>
      <c r="C34" s="189"/>
      <c r="D34" s="189"/>
      <c r="E34" s="189"/>
      <c r="F34" s="189"/>
      <c r="G34" s="189"/>
      <c r="H34" s="189"/>
      <c r="I34" s="189"/>
      <c r="J34" s="190"/>
      <c r="K34" s="190"/>
      <c r="L34" s="190"/>
      <c r="M34" s="190"/>
      <c r="N34" s="191"/>
      <c r="O34" s="192"/>
      <c r="R34" s="3">
        <f t="shared" si="0"/>
        <v>0</v>
      </c>
      <c r="S34" s="3">
        <f t="shared" si="1"/>
        <v>0</v>
      </c>
      <c r="T34" s="3">
        <f t="shared" si="2"/>
        <v>0</v>
      </c>
    </row>
    <row r="35" spans="1:20" ht="17.25" customHeight="1" x14ac:dyDescent="0.4">
      <c r="A35" s="3">
        <v>20</v>
      </c>
      <c r="B35" s="188"/>
      <c r="C35" s="189"/>
      <c r="D35" s="189"/>
      <c r="E35" s="189"/>
      <c r="F35" s="189"/>
      <c r="G35" s="189"/>
      <c r="H35" s="189"/>
      <c r="I35" s="189"/>
      <c r="J35" s="190"/>
      <c r="K35" s="190"/>
      <c r="L35" s="190"/>
      <c r="M35" s="190"/>
      <c r="N35" s="191"/>
      <c r="O35" s="192"/>
      <c r="R35" s="3">
        <f t="shared" si="0"/>
        <v>0</v>
      </c>
      <c r="S35" s="3">
        <f t="shared" si="1"/>
        <v>0</v>
      </c>
      <c r="T35" s="3">
        <f t="shared" si="2"/>
        <v>0</v>
      </c>
    </row>
    <row r="36" spans="1:20" ht="18" customHeight="1" x14ac:dyDescent="0.4">
      <c r="B36" s="193" t="s">
        <v>106</v>
      </c>
      <c r="C36" s="194"/>
      <c r="D36" s="194"/>
      <c r="E36" s="194"/>
      <c r="F36" s="194"/>
      <c r="G36" s="194"/>
      <c r="H36" s="194"/>
      <c r="I36" s="194"/>
      <c r="J36" s="194"/>
      <c r="K36" s="194"/>
      <c r="L36" s="194"/>
      <c r="M36" s="194"/>
      <c r="N36" s="194"/>
      <c r="O36" s="194"/>
    </row>
    <row r="37" spans="1:20" ht="18" customHeight="1" x14ac:dyDescent="0.4">
      <c r="B37" s="195"/>
      <c r="C37" s="195"/>
      <c r="D37" s="195"/>
      <c r="E37" s="195"/>
      <c r="F37" s="195"/>
      <c r="G37" s="195"/>
      <c r="H37" s="195"/>
      <c r="I37" s="195"/>
      <c r="J37" s="195"/>
      <c r="K37" s="195"/>
      <c r="L37" s="195"/>
      <c r="M37" s="195"/>
      <c r="N37" s="195"/>
      <c r="O37" s="195"/>
    </row>
    <row r="38" spans="1:20" ht="18" customHeight="1" x14ac:dyDescent="0.4">
      <c r="B38" s="195"/>
      <c r="C38" s="195"/>
      <c r="D38" s="195"/>
      <c r="E38" s="195"/>
      <c r="F38" s="195"/>
      <c r="G38" s="195"/>
      <c r="H38" s="195"/>
      <c r="I38" s="195"/>
      <c r="J38" s="195"/>
      <c r="K38" s="195"/>
      <c r="L38" s="195"/>
      <c r="M38" s="195"/>
      <c r="N38" s="195"/>
      <c r="O38" s="195"/>
    </row>
    <row r="39" spans="1:20" ht="18" customHeight="1" x14ac:dyDescent="0.4">
      <c r="B39" s="195"/>
      <c r="C39" s="195"/>
      <c r="D39" s="195"/>
      <c r="E39" s="195"/>
      <c r="F39" s="195"/>
      <c r="G39" s="195"/>
      <c r="H39" s="195"/>
      <c r="I39" s="195"/>
      <c r="J39" s="195"/>
      <c r="K39" s="195"/>
      <c r="L39" s="195"/>
      <c r="M39" s="195"/>
      <c r="N39" s="195"/>
      <c r="O39" s="195"/>
    </row>
    <row r="40" spans="1:20" x14ac:dyDescent="0.4">
      <c r="A40" s="1"/>
    </row>
    <row r="41" spans="1:20" x14ac:dyDescent="0.4">
      <c r="B41" s="3" t="s">
        <v>74</v>
      </c>
    </row>
    <row r="42" spans="1:20" ht="22.5" customHeight="1" x14ac:dyDescent="0.4">
      <c r="D42" s="196"/>
      <c r="E42" s="196"/>
      <c r="F42" s="196"/>
      <c r="G42" s="196"/>
      <c r="H42" s="196" t="s">
        <v>181</v>
      </c>
      <c r="I42" s="196"/>
      <c r="J42" s="196" t="s">
        <v>175</v>
      </c>
      <c r="K42" s="196"/>
      <c r="L42" s="197" t="s">
        <v>182</v>
      </c>
      <c r="M42" s="198"/>
    </row>
    <row r="43" spans="1:20" ht="22.5" customHeight="1" x14ac:dyDescent="0.4">
      <c r="D43" s="196" t="s">
        <v>70</v>
      </c>
      <c r="E43" s="196"/>
      <c r="F43" s="196"/>
      <c r="G43" s="196"/>
      <c r="H43" s="196">
        <f>SUM(R16:R35)</f>
        <v>0</v>
      </c>
      <c r="I43" s="196"/>
      <c r="J43" s="196">
        <f>SUM(S16:S35)</f>
        <v>0</v>
      </c>
      <c r="K43" s="196"/>
      <c r="L43" s="196">
        <f>SUM(T16:T35)</f>
        <v>0</v>
      </c>
      <c r="M43" s="196"/>
    </row>
    <row r="44" spans="1:20" ht="22.5" customHeight="1" x14ac:dyDescent="0.4">
      <c r="D44" s="196" t="s">
        <v>71</v>
      </c>
      <c r="E44" s="196"/>
      <c r="F44" s="196"/>
      <c r="G44" s="196"/>
      <c r="H44" s="202">
        <f>SUMPRODUCT(($N16:$N35)*($R16:$R35))</f>
        <v>0</v>
      </c>
      <c r="I44" s="202"/>
      <c r="J44" s="202">
        <f>SUMPRODUCT(($N16:$N35)*($S16:$S35))</f>
        <v>0</v>
      </c>
      <c r="K44" s="202"/>
      <c r="L44" s="202">
        <f>SUMPRODUCT(($N16:$N35)*($T16:$T35))</f>
        <v>0</v>
      </c>
      <c r="M44" s="202"/>
    </row>
    <row r="45" spans="1:20" ht="22.5" customHeight="1" thickBot="1" x14ac:dyDescent="0.45">
      <c r="D45" s="196" t="s">
        <v>72</v>
      </c>
      <c r="E45" s="196"/>
      <c r="F45" s="196"/>
      <c r="G45" s="196"/>
      <c r="H45" s="203">
        <f>IFERROR(ROUND(H44/H43,1),0)</f>
        <v>0</v>
      </c>
      <c r="I45" s="203"/>
      <c r="J45" s="203">
        <f>IFERROR(ROUND(J44/J43,1),0)</f>
        <v>0</v>
      </c>
      <c r="K45" s="203"/>
      <c r="L45" s="203">
        <f>IFERROR(ROUND(L44/L43,1),0)</f>
        <v>0</v>
      </c>
      <c r="M45" s="203"/>
    </row>
    <row r="46" spans="1:20" ht="22.5" customHeight="1" thickTop="1" thickBot="1" x14ac:dyDescent="0.45">
      <c r="D46" s="196" t="s">
        <v>183</v>
      </c>
      <c r="E46" s="196"/>
      <c r="F46" s="196"/>
      <c r="G46" s="197"/>
      <c r="H46" s="199">
        <f>IFERROR(ROUND(SUM(H44:M44)/SUM(H43:M43),1),0)</f>
        <v>0</v>
      </c>
      <c r="I46" s="200"/>
      <c r="J46" s="200"/>
      <c r="K46" s="200"/>
      <c r="L46" s="200"/>
      <c r="M46" s="201"/>
    </row>
    <row r="47" spans="1:20" ht="9" customHeight="1" thickTop="1" x14ac:dyDescent="0.4"/>
    <row r="48" spans="1:20" ht="24" customHeight="1" x14ac:dyDescent="0.4"/>
    <row r="49" ht="24" customHeight="1" x14ac:dyDescent="0.4"/>
  </sheetData>
  <mergeCells count="132">
    <mergeCell ref="D46:G46"/>
    <mergeCell ref="H46:M46"/>
    <mergeCell ref="D44:G44"/>
    <mergeCell ref="H44:I44"/>
    <mergeCell ref="J44:K44"/>
    <mergeCell ref="L44:M44"/>
    <mergeCell ref="D45:G45"/>
    <mergeCell ref="H45:I45"/>
    <mergeCell ref="J45:K45"/>
    <mergeCell ref="L45:M45"/>
    <mergeCell ref="D42:G42"/>
    <mergeCell ref="H42:I42"/>
    <mergeCell ref="J42:K42"/>
    <mergeCell ref="L42:M42"/>
    <mergeCell ref="D43:G43"/>
    <mergeCell ref="H43:I43"/>
    <mergeCell ref="J43:K43"/>
    <mergeCell ref="L43:M43"/>
    <mergeCell ref="B35:D35"/>
    <mergeCell ref="E35:I35"/>
    <mergeCell ref="J35:K35"/>
    <mergeCell ref="L35:M35"/>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B30:D30"/>
    <mergeCell ref="E30:I30"/>
    <mergeCell ref="J30:K30"/>
    <mergeCell ref="L30:M30"/>
    <mergeCell ref="N30:O30"/>
    <mergeCell ref="B31:D31"/>
    <mergeCell ref="E31:I31"/>
    <mergeCell ref="J31:K31"/>
    <mergeCell ref="L31:M31"/>
    <mergeCell ref="N31:O31"/>
    <mergeCell ref="B28:D28"/>
    <mergeCell ref="E28:I28"/>
    <mergeCell ref="J28:K28"/>
    <mergeCell ref="L28:M28"/>
    <mergeCell ref="N28:O28"/>
    <mergeCell ref="B29:D29"/>
    <mergeCell ref="E29:I29"/>
    <mergeCell ref="J29:K29"/>
    <mergeCell ref="L29:M29"/>
    <mergeCell ref="N29:O29"/>
    <mergeCell ref="B26:D26"/>
    <mergeCell ref="E26:I26"/>
    <mergeCell ref="J26:K26"/>
    <mergeCell ref="L26:M26"/>
    <mergeCell ref="N26:O26"/>
    <mergeCell ref="B27:D27"/>
    <mergeCell ref="E27:I27"/>
    <mergeCell ref="J27:K27"/>
    <mergeCell ref="L27:M27"/>
    <mergeCell ref="N27:O27"/>
    <mergeCell ref="B24:D24"/>
    <mergeCell ref="E24:I24"/>
    <mergeCell ref="J24:K24"/>
    <mergeCell ref="L24:M24"/>
    <mergeCell ref="N24:O24"/>
    <mergeCell ref="B25:D25"/>
    <mergeCell ref="E25:I25"/>
    <mergeCell ref="J25:K25"/>
    <mergeCell ref="L25:M25"/>
    <mergeCell ref="N25:O25"/>
    <mergeCell ref="B22:D22"/>
    <mergeCell ref="E22:I22"/>
    <mergeCell ref="J22:K22"/>
    <mergeCell ref="L22:M22"/>
    <mergeCell ref="N22:O22"/>
    <mergeCell ref="B23:D23"/>
    <mergeCell ref="E23:I23"/>
    <mergeCell ref="J23:K23"/>
    <mergeCell ref="L23:M23"/>
    <mergeCell ref="N23:O23"/>
    <mergeCell ref="B20:D20"/>
    <mergeCell ref="E20:I20"/>
    <mergeCell ref="J20:K20"/>
    <mergeCell ref="L20:M20"/>
    <mergeCell ref="N20:O20"/>
    <mergeCell ref="B21:D21"/>
    <mergeCell ref="E21:I21"/>
    <mergeCell ref="J21:K21"/>
    <mergeCell ref="L21:M21"/>
    <mergeCell ref="N21:O21"/>
    <mergeCell ref="B18:D18"/>
    <mergeCell ref="E18:I18"/>
    <mergeCell ref="J18:K18"/>
    <mergeCell ref="L18:M18"/>
    <mergeCell ref="N18:O18"/>
    <mergeCell ref="B19:D19"/>
    <mergeCell ref="E19:I19"/>
    <mergeCell ref="J19:K19"/>
    <mergeCell ref="L19:M19"/>
    <mergeCell ref="N19:O19"/>
    <mergeCell ref="B16:D16"/>
    <mergeCell ref="E16:I16"/>
    <mergeCell ref="J16:K16"/>
    <mergeCell ref="L16:M16"/>
    <mergeCell ref="N16:O16"/>
    <mergeCell ref="B17:D17"/>
    <mergeCell ref="E17:I17"/>
    <mergeCell ref="J17:K17"/>
    <mergeCell ref="L17:M17"/>
    <mergeCell ref="N17:O17"/>
    <mergeCell ref="G2:J2"/>
    <mergeCell ref="C4:N4"/>
    <mergeCell ref="L6:O6"/>
    <mergeCell ref="B8:O9"/>
    <mergeCell ref="B11:J12"/>
    <mergeCell ref="L11:O11"/>
    <mergeCell ref="L12:O12"/>
    <mergeCell ref="B15:D15"/>
    <mergeCell ref="E15:I15"/>
    <mergeCell ref="J15:K15"/>
    <mergeCell ref="L15:M15"/>
    <mergeCell ref="N15:O15"/>
    <mergeCell ref="A4:B4"/>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tabSelected="1" view="pageBreakPreview" zoomScale="85" zoomScaleNormal="65" zoomScaleSheetLayoutView="85" workbookViewId="0">
      <selection activeCell="B23" sqref="B23:K23"/>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6" t="s">
        <v>46</v>
      </c>
      <c r="B2" s="156"/>
      <c r="C2" s="156"/>
      <c r="D2" s="156"/>
      <c r="E2" s="156"/>
      <c r="F2" s="156"/>
      <c r="G2" s="156"/>
      <c r="H2" s="156"/>
      <c r="I2" s="156"/>
      <c r="J2" s="156"/>
      <c r="K2" s="156"/>
      <c r="L2" s="156"/>
      <c r="M2" s="156"/>
    </row>
    <row r="3" spans="1:25" ht="15.75" customHeight="1" x14ac:dyDescent="0.4">
      <c r="A3" s="157" t="str">
        <f>様式２!B5</f>
        <v>東京科学大学（湯島）Ｍ＆Ｄタワー２０階ロボット科学センター改修電気設備工事</v>
      </c>
      <c r="B3" s="157"/>
      <c r="C3" s="157"/>
      <c r="D3" s="157"/>
      <c r="E3" s="157"/>
      <c r="F3" s="157"/>
      <c r="G3" s="157"/>
      <c r="H3" s="157"/>
      <c r="I3" s="157"/>
      <c r="J3" s="157"/>
      <c r="K3" s="157"/>
      <c r="L3" s="157"/>
      <c r="M3" s="157"/>
    </row>
    <row r="4" spans="1:25" ht="9.75" customHeight="1" x14ac:dyDescent="0.4"/>
    <row r="5" spans="1:25" ht="22.5" customHeight="1" x14ac:dyDescent="0.4">
      <c r="B5" s="9" t="s">
        <v>23</v>
      </c>
      <c r="C5" s="158">
        <f>様式１!H14</f>
        <v>0</v>
      </c>
      <c r="D5" s="158"/>
      <c r="E5" s="158"/>
      <c r="F5" s="158"/>
      <c r="G5" s="158"/>
      <c r="H5" s="158"/>
    </row>
    <row r="6" spans="1:25" ht="9" customHeight="1" thickBot="1" x14ac:dyDescent="0.45"/>
    <row r="7" spans="1:25" ht="31.5" customHeight="1" thickBot="1" x14ac:dyDescent="0.45">
      <c r="A7" s="159" t="s">
        <v>47</v>
      </c>
      <c r="B7" s="295"/>
      <c r="C7" s="311" t="s">
        <v>48</v>
      </c>
      <c r="D7" s="312"/>
      <c r="E7" s="313"/>
      <c r="F7" s="313"/>
      <c r="G7" s="314"/>
      <c r="H7" s="315" t="s">
        <v>49</v>
      </c>
      <c r="I7" s="312"/>
      <c r="J7" s="313"/>
      <c r="K7" s="313"/>
      <c r="L7" s="313"/>
      <c r="M7" s="316"/>
    </row>
    <row r="8" spans="1:25" ht="131.25" customHeight="1" thickBot="1" x14ac:dyDescent="0.45">
      <c r="A8" s="159" t="s">
        <v>24</v>
      </c>
      <c r="B8" s="295"/>
      <c r="C8" s="296" t="s">
        <v>199</v>
      </c>
      <c r="D8" s="161"/>
      <c r="E8" s="161"/>
      <c r="F8" s="161"/>
      <c r="G8" s="161"/>
      <c r="H8" s="161"/>
      <c r="I8" s="161"/>
      <c r="J8" s="161"/>
      <c r="K8" s="161"/>
      <c r="L8" s="161"/>
      <c r="M8" s="162"/>
    </row>
    <row r="9" spans="1:25" ht="27" customHeight="1" x14ac:dyDescent="0.4">
      <c r="A9" s="169" t="s">
        <v>50</v>
      </c>
      <c r="B9" s="297"/>
      <c r="C9" s="300" t="s">
        <v>200</v>
      </c>
      <c r="D9" s="300"/>
      <c r="E9" s="300"/>
      <c r="F9" s="300"/>
      <c r="G9" s="300"/>
      <c r="H9" s="300"/>
      <c r="I9" s="300"/>
      <c r="J9" s="300"/>
      <c r="K9" s="300"/>
      <c r="L9" s="300"/>
      <c r="M9" s="301"/>
    </row>
    <row r="10" spans="1:25" ht="18" customHeight="1" x14ac:dyDescent="0.4">
      <c r="A10" s="298"/>
      <c r="B10" s="299"/>
      <c r="C10" s="286" t="s">
        <v>115</v>
      </c>
      <c r="D10" s="287"/>
      <c r="E10" s="287"/>
      <c r="F10" s="287"/>
      <c r="G10" s="287"/>
      <c r="H10" s="287" t="s">
        <v>51</v>
      </c>
      <c r="I10" s="287"/>
      <c r="J10" s="287"/>
      <c r="K10" s="287" t="s">
        <v>52</v>
      </c>
      <c r="L10" s="287"/>
      <c r="M10" s="302"/>
    </row>
    <row r="11" spans="1:25" ht="18" customHeight="1" x14ac:dyDescent="0.4">
      <c r="A11" s="298"/>
      <c r="B11" s="299"/>
      <c r="C11" s="303"/>
      <c r="D11" s="304"/>
      <c r="E11" s="304"/>
      <c r="F11" s="304"/>
      <c r="G11" s="304"/>
      <c r="H11" s="283"/>
      <c r="I11" s="283"/>
      <c r="J11" s="283"/>
      <c r="K11" s="284"/>
      <c r="L11" s="284"/>
      <c r="M11" s="305"/>
    </row>
    <row r="12" spans="1:25" ht="18" customHeight="1" thickBot="1" x14ac:dyDescent="0.45">
      <c r="A12" s="298"/>
      <c r="B12" s="299"/>
      <c r="C12" s="306" t="s">
        <v>116</v>
      </c>
      <c r="D12" s="306"/>
      <c r="E12" s="306"/>
      <c r="F12" s="306"/>
      <c r="G12" s="306"/>
      <c r="H12" s="306"/>
      <c r="I12" s="307"/>
      <c r="J12" s="307"/>
      <c r="K12" s="307"/>
      <c r="L12" s="307"/>
      <c r="M12" s="308"/>
    </row>
    <row r="13" spans="1:25" ht="18" customHeight="1" x14ac:dyDescent="0.4">
      <c r="A13" s="298"/>
      <c r="B13" s="299"/>
      <c r="C13" s="309" t="s">
        <v>117</v>
      </c>
      <c r="D13" s="309"/>
      <c r="E13" s="309"/>
      <c r="F13" s="309"/>
      <c r="G13" s="309"/>
      <c r="H13" s="309"/>
      <c r="I13" s="309"/>
      <c r="J13" s="309"/>
      <c r="K13" s="309"/>
      <c r="L13" s="309"/>
      <c r="M13" s="310"/>
      <c r="Y13" s="3" t="s">
        <v>189</v>
      </c>
    </row>
    <row r="14" spans="1:25" ht="18" customHeight="1" x14ac:dyDescent="0.4">
      <c r="A14" s="298"/>
      <c r="B14" s="299"/>
      <c r="C14" s="286" t="s">
        <v>118</v>
      </c>
      <c r="D14" s="287"/>
      <c r="E14" s="287"/>
      <c r="F14" s="287"/>
      <c r="G14" s="287"/>
      <c r="H14" s="287" t="s">
        <v>51</v>
      </c>
      <c r="I14" s="287"/>
      <c r="J14" s="287"/>
      <c r="K14" s="287" t="s">
        <v>52</v>
      </c>
      <c r="L14" s="287"/>
      <c r="M14" s="302"/>
    </row>
    <row r="15" spans="1:25" ht="18" customHeight="1" x14ac:dyDescent="0.4">
      <c r="A15" s="298"/>
      <c r="B15" s="299"/>
      <c r="C15" s="281"/>
      <c r="D15" s="282"/>
      <c r="E15" s="282"/>
      <c r="F15" s="282"/>
      <c r="G15" s="282"/>
      <c r="H15" s="283"/>
      <c r="I15" s="283"/>
      <c r="J15" s="283"/>
      <c r="K15" s="284"/>
      <c r="L15" s="284"/>
      <c r="M15" s="285"/>
    </row>
    <row r="16" spans="1:25" ht="18" customHeight="1" x14ac:dyDescent="0.4">
      <c r="A16" s="298"/>
      <c r="B16" s="299"/>
      <c r="C16" s="286" t="s">
        <v>119</v>
      </c>
      <c r="D16" s="287"/>
      <c r="E16" s="287"/>
      <c r="F16" s="287"/>
      <c r="G16" s="287"/>
      <c r="H16" s="287" t="s">
        <v>120</v>
      </c>
      <c r="I16" s="287"/>
      <c r="J16" s="287"/>
      <c r="K16" s="287"/>
      <c r="L16" s="288"/>
      <c r="M16" s="289"/>
    </row>
    <row r="17" spans="1:13" ht="18" customHeight="1" thickBot="1" x14ac:dyDescent="0.45">
      <c r="A17" s="298"/>
      <c r="B17" s="299"/>
      <c r="C17" s="291"/>
      <c r="D17" s="292"/>
      <c r="E17" s="292"/>
      <c r="F17" s="292"/>
      <c r="G17" s="292"/>
      <c r="H17" s="293"/>
      <c r="I17" s="293"/>
      <c r="J17" s="293"/>
      <c r="K17" s="293"/>
      <c r="L17" s="294"/>
      <c r="M17" s="290"/>
    </row>
    <row r="18" spans="1:13" ht="24.75" customHeight="1" x14ac:dyDescent="0.4">
      <c r="A18" s="266" t="s">
        <v>184</v>
      </c>
      <c r="B18" s="58" t="s">
        <v>26</v>
      </c>
      <c r="C18" s="269"/>
      <c r="D18" s="269"/>
      <c r="E18" s="269"/>
      <c r="F18" s="269"/>
      <c r="G18" s="269"/>
      <c r="H18" s="269"/>
      <c r="I18" s="269"/>
      <c r="J18" s="269"/>
      <c r="K18" s="269"/>
      <c r="L18" s="269"/>
      <c r="M18" s="270"/>
    </row>
    <row r="19" spans="1:13" ht="24.75" customHeight="1" x14ac:dyDescent="0.4">
      <c r="A19" s="267"/>
      <c r="B19" s="59" t="s">
        <v>27</v>
      </c>
      <c r="C19" s="264"/>
      <c r="D19" s="264"/>
      <c r="E19" s="264"/>
      <c r="F19" s="264"/>
      <c r="G19" s="264"/>
      <c r="H19" s="264"/>
      <c r="I19" s="264"/>
      <c r="J19" s="264"/>
      <c r="K19" s="264"/>
      <c r="L19" s="264"/>
      <c r="M19" s="265"/>
    </row>
    <row r="20" spans="1:13" ht="24.75" customHeight="1" x14ac:dyDescent="0.4">
      <c r="A20" s="267"/>
      <c r="B20" s="59" t="s">
        <v>28</v>
      </c>
      <c r="C20" s="264"/>
      <c r="D20" s="264"/>
      <c r="E20" s="264"/>
      <c r="F20" s="264"/>
      <c r="G20" s="264"/>
      <c r="H20" s="264"/>
      <c r="I20" s="264"/>
      <c r="J20" s="264"/>
      <c r="K20" s="264"/>
      <c r="L20" s="264"/>
      <c r="M20" s="265"/>
    </row>
    <row r="21" spans="1:13" ht="24.75" customHeight="1" x14ac:dyDescent="0.4">
      <c r="A21" s="267"/>
      <c r="B21" s="59" t="s">
        <v>29</v>
      </c>
      <c r="C21" s="271"/>
      <c r="D21" s="271"/>
      <c r="E21" s="271"/>
      <c r="F21" s="271"/>
      <c r="G21" s="271"/>
      <c r="H21" s="271"/>
      <c r="I21" s="271"/>
      <c r="J21" s="271"/>
      <c r="K21" s="271"/>
      <c r="L21" s="271"/>
      <c r="M21" s="272"/>
    </row>
    <row r="22" spans="1:13" ht="24.75" customHeight="1" x14ac:dyDescent="0.4">
      <c r="A22" s="267"/>
      <c r="B22" s="59" t="s">
        <v>30</v>
      </c>
      <c r="C22" s="273"/>
      <c r="D22" s="274"/>
      <c r="E22" s="274"/>
      <c r="F22" s="274"/>
      <c r="G22" s="274"/>
      <c r="H22" s="12" t="s">
        <v>31</v>
      </c>
      <c r="I22" s="274"/>
      <c r="J22" s="274"/>
      <c r="K22" s="274"/>
      <c r="L22" s="274"/>
      <c r="M22" s="275"/>
    </row>
    <row r="23" spans="1:13" ht="18.75" customHeight="1" x14ac:dyDescent="0.4">
      <c r="A23" s="267"/>
      <c r="B23" s="276" t="s">
        <v>32</v>
      </c>
      <c r="C23" s="88"/>
      <c r="D23" s="148" t="s">
        <v>33</v>
      </c>
      <c r="E23" s="148"/>
      <c r="F23" s="149"/>
      <c r="G23" s="13"/>
      <c r="H23" s="14"/>
      <c r="I23" s="14"/>
      <c r="J23" s="150"/>
      <c r="K23" s="150"/>
      <c r="L23" s="14"/>
      <c r="M23" s="15"/>
    </row>
    <row r="24" spans="1:13" ht="18.75" customHeight="1" x14ac:dyDescent="0.4">
      <c r="A24" s="267"/>
      <c r="B24" s="277"/>
      <c r="C24" s="88"/>
      <c r="D24" s="278" t="s">
        <v>34</v>
      </c>
      <c r="E24" s="215"/>
      <c r="F24" s="216"/>
      <c r="G24" s="279" t="s">
        <v>35</v>
      </c>
      <c r="H24" s="215"/>
      <c r="I24" s="215"/>
      <c r="J24" s="280"/>
      <c r="K24" s="280"/>
      <c r="L24" s="12" t="s">
        <v>36</v>
      </c>
      <c r="M24" s="60"/>
    </row>
    <row r="25" spans="1:13" ht="18.75" customHeight="1" x14ac:dyDescent="0.4">
      <c r="A25" s="267"/>
      <c r="B25" s="276" t="s">
        <v>48</v>
      </c>
      <c r="C25" s="88"/>
      <c r="D25" s="148" t="s">
        <v>53</v>
      </c>
      <c r="E25" s="148"/>
      <c r="F25" s="149"/>
      <c r="G25" s="61"/>
      <c r="H25" s="278" t="s">
        <v>54</v>
      </c>
      <c r="I25" s="215"/>
      <c r="J25" s="216"/>
      <c r="K25" s="255"/>
      <c r="L25" s="150"/>
      <c r="M25" s="256"/>
    </row>
    <row r="26" spans="1:13" ht="18.75" customHeight="1" x14ac:dyDescent="0.4">
      <c r="A26" s="267"/>
      <c r="B26" s="206"/>
      <c r="C26" s="89"/>
      <c r="D26" s="257" t="s">
        <v>55</v>
      </c>
      <c r="E26" s="257"/>
      <c r="F26" s="258"/>
      <c r="G26" s="87"/>
      <c r="H26" s="259" t="s">
        <v>56</v>
      </c>
      <c r="I26" s="260"/>
      <c r="J26" s="261"/>
      <c r="K26" s="261"/>
      <c r="L26" s="261"/>
      <c r="M26" s="262"/>
    </row>
    <row r="27" spans="1:13" ht="27.75" customHeight="1" x14ac:dyDescent="0.4">
      <c r="A27" s="267"/>
      <c r="B27" s="62" t="s">
        <v>38</v>
      </c>
      <c r="C27" s="263"/>
      <c r="D27" s="264"/>
      <c r="E27" s="264"/>
      <c r="F27" s="264"/>
      <c r="G27" s="264"/>
      <c r="H27" s="264"/>
      <c r="I27" s="264"/>
      <c r="J27" s="264"/>
      <c r="K27" s="264"/>
      <c r="L27" s="264"/>
      <c r="M27" s="265"/>
    </row>
    <row r="28" spans="1:13" ht="27.75" customHeight="1" x14ac:dyDescent="0.4">
      <c r="A28" s="267"/>
      <c r="B28" s="59" t="s">
        <v>39</v>
      </c>
      <c r="C28" s="227"/>
      <c r="D28" s="139"/>
      <c r="E28" s="139"/>
      <c r="F28" s="139"/>
      <c r="G28" s="139"/>
      <c r="H28" s="139"/>
      <c r="I28" s="139"/>
      <c r="J28" s="139"/>
      <c r="K28" s="139"/>
      <c r="L28" s="139"/>
      <c r="M28" s="140"/>
    </row>
    <row r="29" spans="1:13" ht="27.75" customHeight="1" x14ac:dyDescent="0.4">
      <c r="A29" s="267"/>
      <c r="B29" s="59" t="s">
        <v>40</v>
      </c>
      <c r="C29" s="228"/>
      <c r="D29" s="229"/>
      <c r="E29" s="229"/>
      <c r="F29" s="229"/>
      <c r="G29" s="229"/>
      <c r="H29" s="229"/>
      <c r="I29" s="229"/>
      <c r="J29" s="229"/>
      <c r="K29" s="229"/>
      <c r="L29" s="229"/>
      <c r="M29" s="230"/>
    </row>
    <row r="30" spans="1:13" ht="37.5" customHeight="1" x14ac:dyDescent="0.4">
      <c r="A30" s="267"/>
      <c r="B30" s="59" t="s">
        <v>41</v>
      </c>
      <c r="C30" s="231"/>
      <c r="D30" s="232"/>
      <c r="E30" s="232"/>
      <c r="F30" s="232"/>
      <c r="G30" s="232"/>
      <c r="H30" s="232"/>
      <c r="I30" s="232"/>
      <c r="J30" s="232"/>
      <c r="K30" s="232"/>
      <c r="L30" s="232"/>
      <c r="M30" s="233"/>
    </row>
    <row r="31" spans="1:13" ht="26.25" customHeight="1" x14ac:dyDescent="0.4">
      <c r="A31" s="267"/>
      <c r="B31" s="234" t="s">
        <v>57</v>
      </c>
      <c r="C31" s="90"/>
      <c r="D31" s="63" t="s">
        <v>43</v>
      </c>
      <c r="E31" s="93" t="s">
        <v>44</v>
      </c>
      <c r="F31" s="94"/>
      <c r="G31" s="94"/>
      <c r="H31" s="229"/>
      <c r="I31" s="229"/>
      <c r="J31" s="229"/>
      <c r="K31" s="229"/>
      <c r="L31" s="229"/>
      <c r="M31" s="230"/>
    </row>
    <row r="32" spans="1:13" ht="24.75" customHeight="1" x14ac:dyDescent="0.4">
      <c r="A32" s="267"/>
      <c r="B32" s="235"/>
      <c r="C32" s="95"/>
      <c r="D32" s="92" t="s">
        <v>45</v>
      </c>
      <c r="E32" s="96"/>
      <c r="F32" s="97"/>
      <c r="G32" s="97"/>
      <c r="H32" s="97"/>
      <c r="I32" s="97"/>
      <c r="J32" s="97"/>
      <c r="K32" s="97"/>
      <c r="L32" s="97"/>
      <c r="M32" s="98"/>
    </row>
    <row r="33" spans="1:13" ht="27" customHeight="1" x14ac:dyDescent="0.4">
      <c r="A33" s="267"/>
      <c r="B33" s="245" t="s">
        <v>167</v>
      </c>
      <c r="C33" s="247" t="s">
        <v>165</v>
      </c>
      <c r="D33" s="248"/>
      <c r="E33" s="251"/>
      <c r="F33" s="252"/>
      <c r="G33" s="241" t="s">
        <v>196</v>
      </c>
      <c r="H33" s="241"/>
      <c r="I33" s="241"/>
      <c r="J33" s="241"/>
      <c r="K33" s="241"/>
      <c r="L33" s="241"/>
      <c r="M33" s="242"/>
    </row>
    <row r="34" spans="1:13" ht="27" customHeight="1" thickBot="1" x14ac:dyDescent="0.45">
      <c r="A34" s="268"/>
      <c r="B34" s="246"/>
      <c r="C34" s="249" t="s">
        <v>166</v>
      </c>
      <c r="D34" s="250"/>
      <c r="E34" s="253"/>
      <c r="F34" s="254"/>
      <c r="G34" s="243"/>
      <c r="H34" s="243"/>
      <c r="I34" s="243"/>
      <c r="J34" s="243"/>
      <c r="K34" s="243"/>
      <c r="L34" s="243"/>
      <c r="M34" s="244"/>
    </row>
    <row r="35" spans="1:13" ht="20.25" customHeight="1" x14ac:dyDescent="0.4">
      <c r="A35" s="205" t="s">
        <v>153</v>
      </c>
      <c r="B35" s="206"/>
      <c r="C35" s="211" t="s">
        <v>26</v>
      </c>
      <c r="D35" s="212"/>
      <c r="E35" s="213"/>
      <c r="F35" s="213"/>
      <c r="G35" s="213"/>
      <c r="H35" s="213"/>
      <c r="I35" s="213"/>
      <c r="J35" s="213"/>
      <c r="K35" s="213"/>
      <c r="L35" s="213"/>
      <c r="M35" s="214"/>
    </row>
    <row r="36" spans="1:13" ht="20.25" customHeight="1" x14ac:dyDescent="0.4">
      <c r="A36" s="207"/>
      <c r="B36" s="208"/>
      <c r="C36" s="215" t="s">
        <v>27</v>
      </c>
      <c r="D36" s="216"/>
      <c r="E36" s="217"/>
      <c r="F36" s="217"/>
      <c r="G36" s="217"/>
      <c r="H36" s="217"/>
      <c r="I36" s="217"/>
      <c r="J36" s="217"/>
      <c r="K36" s="217"/>
      <c r="L36" s="217"/>
      <c r="M36" s="218"/>
    </row>
    <row r="37" spans="1:13" ht="20.25" customHeight="1" x14ac:dyDescent="0.4">
      <c r="A37" s="207"/>
      <c r="B37" s="208"/>
      <c r="C37" s="216" t="s">
        <v>30</v>
      </c>
      <c r="D37" s="219"/>
      <c r="E37" s="220"/>
      <c r="F37" s="220"/>
      <c r="G37" s="220"/>
      <c r="H37" s="221"/>
      <c r="I37" s="12" t="s">
        <v>31</v>
      </c>
      <c r="J37" s="222"/>
      <c r="K37" s="220"/>
      <c r="L37" s="220"/>
      <c r="M37" s="223"/>
    </row>
    <row r="38" spans="1:13" ht="20.25" customHeight="1" x14ac:dyDescent="0.4">
      <c r="A38" s="207"/>
      <c r="B38" s="208"/>
      <c r="C38" s="215" t="s">
        <v>48</v>
      </c>
      <c r="D38" s="216"/>
      <c r="E38" s="224"/>
      <c r="F38" s="225"/>
      <c r="G38" s="225"/>
      <c r="H38" s="225"/>
      <c r="I38" s="225"/>
      <c r="J38" s="225"/>
      <c r="K38" s="225"/>
      <c r="L38" s="225"/>
      <c r="M38" s="226"/>
    </row>
    <row r="39" spans="1:13" ht="39" customHeight="1" thickBot="1" x14ac:dyDescent="0.45">
      <c r="A39" s="209"/>
      <c r="B39" s="210"/>
      <c r="C39" s="236" t="s">
        <v>58</v>
      </c>
      <c r="D39" s="237"/>
      <c r="E39" s="238"/>
      <c r="F39" s="239"/>
      <c r="G39" s="239"/>
      <c r="H39" s="239"/>
      <c r="I39" s="239"/>
      <c r="J39" s="239"/>
      <c r="K39" s="239"/>
      <c r="L39" s="239"/>
      <c r="M39" s="240"/>
    </row>
    <row r="40" spans="1:13" ht="193.5" customHeight="1" x14ac:dyDescent="0.4">
      <c r="A40" s="204" t="s">
        <v>185</v>
      </c>
      <c r="B40" s="204"/>
      <c r="C40" s="204"/>
      <c r="D40" s="204"/>
      <c r="E40" s="204"/>
      <c r="F40" s="204"/>
      <c r="G40" s="204"/>
      <c r="H40" s="204"/>
      <c r="I40" s="204"/>
      <c r="J40" s="204"/>
      <c r="K40" s="204"/>
      <c r="L40" s="204"/>
      <c r="M40" s="204"/>
    </row>
  </sheetData>
  <mergeCells count="77">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9:D39"/>
    <mergeCell ref="E39:M39"/>
    <mergeCell ref="G33:M34"/>
    <mergeCell ref="H31:M31"/>
    <mergeCell ref="B33:B34"/>
    <mergeCell ref="C33:D33"/>
    <mergeCell ref="C34:D34"/>
    <mergeCell ref="E33:F33"/>
    <mergeCell ref="E34:F34"/>
    <mergeCell ref="A40:M40"/>
    <mergeCell ref="A35:B39"/>
    <mergeCell ref="C35:D35"/>
    <mergeCell ref="E35:M35"/>
    <mergeCell ref="C36:D36"/>
    <mergeCell ref="E36:M36"/>
    <mergeCell ref="C37:D37"/>
    <mergeCell ref="E37:H37"/>
    <mergeCell ref="J37:M37"/>
    <mergeCell ref="C38:D38"/>
    <mergeCell ref="E38:M38"/>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"２級電気工事施工管理技士,１級電気工事施工管理技士,技術士(電気電子),技術士(総合技術監理「電気電子」),第１種電気工事士,国土交通大臣特別認定者"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tabSelected="1" view="pageBreakPreview" topLeftCell="A4" zoomScale="85" zoomScaleNormal="100" zoomScaleSheetLayoutView="85" workbookViewId="0">
      <selection activeCell="B23" sqref="B23:K23"/>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79">
        <f>様式１!H14</f>
        <v>0</v>
      </c>
      <c r="K2" s="179"/>
      <c r="L2" s="179"/>
      <c r="M2" s="179"/>
    </row>
    <row r="3" spans="1:14" ht="19.5" customHeight="1" x14ac:dyDescent="0.4">
      <c r="A3" s="1"/>
    </row>
    <row r="4" spans="1:14" ht="18.75" customHeight="1" x14ac:dyDescent="0.4">
      <c r="A4" s="323" t="s">
        <v>76</v>
      </c>
      <c r="B4" s="323"/>
      <c r="C4" s="323"/>
      <c r="D4" s="323"/>
      <c r="E4" s="323"/>
      <c r="F4" s="323"/>
      <c r="G4" s="323"/>
      <c r="H4" s="323"/>
      <c r="I4" s="323"/>
      <c r="J4" s="323"/>
      <c r="K4" s="323"/>
      <c r="L4" s="323"/>
      <c r="M4" s="323"/>
      <c r="N4" s="323"/>
    </row>
    <row r="5" spans="1:14" ht="18.75" customHeight="1" x14ac:dyDescent="0.4">
      <c r="A5" s="324" t="str">
        <f>様式２!B5</f>
        <v>東京科学大学（湯島）Ｍ＆Ｄタワー２０階ロボット科学センター改修電気設備工事</v>
      </c>
      <c r="B5" s="324"/>
      <c r="C5" s="324"/>
      <c r="D5" s="324"/>
      <c r="E5" s="324"/>
      <c r="F5" s="324"/>
      <c r="G5" s="324"/>
      <c r="H5" s="324"/>
      <c r="I5" s="324"/>
      <c r="J5" s="324"/>
      <c r="K5" s="324"/>
      <c r="L5" s="324"/>
      <c r="M5" s="324"/>
      <c r="N5" s="324"/>
    </row>
    <row r="6" spans="1:14" x14ac:dyDescent="0.4">
      <c r="A6" s="1"/>
    </row>
    <row r="7" spans="1:14" ht="17.25" x14ac:dyDescent="0.4">
      <c r="A7" s="50" t="s">
        <v>77</v>
      </c>
    </row>
    <row r="8" spans="1:14" ht="15.75" customHeight="1" x14ac:dyDescent="0.4">
      <c r="A8" s="322" t="s">
        <v>147</v>
      </c>
      <c r="B8" s="322"/>
      <c r="C8" s="322"/>
      <c r="D8" s="322"/>
      <c r="E8" s="322"/>
      <c r="F8" s="322"/>
      <c r="G8" s="322"/>
      <c r="H8" s="322"/>
      <c r="I8" s="322"/>
      <c r="J8" s="322"/>
      <c r="K8" s="322"/>
      <c r="L8" s="322"/>
      <c r="M8" s="322"/>
      <c r="N8" s="322"/>
    </row>
    <row r="9" spans="1:14" ht="15.75" customHeight="1" thickBot="1" x14ac:dyDescent="0.45">
      <c r="A9" s="322"/>
      <c r="B9" s="322"/>
      <c r="C9" s="322"/>
      <c r="D9" s="322"/>
      <c r="E9" s="322"/>
      <c r="F9" s="322"/>
      <c r="G9" s="322"/>
      <c r="H9" s="322"/>
      <c r="I9" s="322"/>
      <c r="J9" s="322"/>
      <c r="K9" s="322"/>
      <c r="L9" s="322"/>
      <c r="M9" s="322"/>
      <c r="N9" s="322"/>
    </row>
    <row r="10" spans="1:14" ht="15.75" customHeight="1" x14ac:dyDescent="0.4">
      <c r="A10" s="1"/>
      <c r="B10" s="325" t="s">
        <v>104</v>
      </c>
      <c r="C10" s="326"/>
      <c r="D10" s="326" t="s">
        <v>81</v>
      </c>
      <c r="E10" s="330"/>
      <c r="F10" s="326" t="s">
        <v>83</v>
      </c>
      <c r="G10" s="326"/>
      <c r="H10" s="326"/>
      <c r="I10" s="326" t="s">
        <v>84</v>
      </c>
      <c r="J10" s="326"/>
      <c r="K10" s="326"/>
      <c r="L10" s="326"/>
      <c r="M10" s="331"/>
    </row>
    <row r="11" spans="1:14" ht="22.5" customHeight="1" thickBot="1" x14ac:dyDescent="0.45">
      <c r="B11" s="327"/>
      <c r="C11" s="196"/>
      <c r="D11" s="196"/>
      <c r="E11" s="116"/>
      <c r="F11" s="332"/>
      <c r="G11" s="332"/>
      <c r="H11" s="332"/>
      <c r="I11" s="333"/>
      <c r="J11" s="334"/>
      <c r="K11" s="49" t="s">
        <v>31</v>
      </c>
      <c r="L11" s="333"/>
      <c r="M11" s="335"/>
    </row>
    <row r="12" spans="1:14" ht="35.25" customHeight="1" thickBot="1" x14ac:dyDescent="0.45">
      <c r="B12" s="328"/>
      <c r="C12" s="329"/>
      <c r="D12" s="49" t="s">
        <v>82</v>
      </c>
      <c r="E12" s="72"/>
    </row>
    <row r="13" spans="1:14" x14ac:dyDescent="0.4">
      <c r="A13" s="1"/>
    </row>
    <row r="14" spans="1:14" x14ac:dyDescent="0.4">
      <c r="A14" s="1"/>
    </row>
    <row r="15" spans="1:14" ht="17.25" x14ac:dyDescent="0.4">
      <c r="A15" s="50" t="s">
        <v>78</v>
      </c>
    </row>
    <row r="16" spans="1:14" ht="33.75" customHeight="1" thickBot="1" x14ac:dyDescent="0.45">
      <c r="A16" s="322" t="s">
        <v>195</v>
      </c>
      <c r="B16" s="322"/>
      <c r="C16" s="322"/>
      <c r="D16" s="322"/>
      <c r="E16" s="322"/>
      <c r="F16" s="322"/>
      <c r="G16" s="322"/>
      <c r="H16" s="322"/>
      <c r="I16" s="322"/>
      <c r="J16" s="322"/>
      <c r="K16" s="322"/>
      <c r="L16" s="322"/>
      <c r="M16" s="322"/>
      <c r="N16" s="322"/>
    </row>
    <row r="17" spans="1:14" ht="16.5" customHeight="1" x14ac:dyDescent="0.4">
      <c r="B17" s="325" t="s">
        <v>105</v>
      </c>
      <c r="C17" s="326"/>
      <c r="D17" s="326" t="s">
        <v>81</v>
      </c>
      <c r="E17" s="330"/>
      <c r="F17" s="326" t="s">
        <v>83</v>
      </c>
      <c r="G17" s="326"/>
      <c r="H17" s="326"/>
      <c r="I17" s="326" t="s">
        <v>102</v>
      </c>
      <c r="J17" s="326"/>
      <c r="K17" s="326"/>
      <c r="L17" s="326"/>
      <c r="M17" s="331"/>
    </row>
    <row r="18" spans="1:14" ht="21.75" customHeight="1" thickBot="1" x14ac:dyDescent="0.45">
      <c r="B18" s="327"/>
      <c r="C18" s="196"/>
      <c r="D18" s="196"/>
      <c r="E18" s="116"/>
      <c r="F18" s="332"/>
      <c r="G18" s="332"/>
      <c r="H18" s="332"/>
      <c r="I18" s="333"/>
      <c r="J18" s="334"/>
      <c r="K18" s="49" t="s">
        <v>31</v>
      </c>
      <c r="L18" s="333"/>
      <c r="M18" s="335"/>
    </row>
    <row r="19" spans="1:14" ht="36" customHeight="1" thickBot="1" x14ac:dyDescent="0.45">
      <c r="B19" s="328"/>
      <c r="C19" s="329"/>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23" t="s">
        <v>148</v>
      </c>
      <c r="B28" s="323"/>
      <c r="C28" s="323"/>
      <c r="D28" s="323"/>
      <c r="E28" s="323"/>
      <c r="F28" s="323"/>
      <c r="G28" s="323"/>
      <c r="H28" s="323"/>
      <c r="I28" s="323"/>
      <c r="J28" s="323"/>
      <c r="K28" s="323"/>
      <c r="L28" s="323"/>
      <c r="M28" s="323"/>
      <c r="N28" s="323"/>
    </row>
    <row r="29" spans="1:14" ht="18" customHeight="1" x14ac:dyDescent="0.4">
      <c r="A29" s="324" t="str">
        <f>様式２!B5</f>
        <v>東京科学大学（湯島）Ｍ＆Ｄタワー２０階ロボット科学センター改修電気設備工事</v>
      </c>
      <c r="B29" s="324"/>
      <c r="C29" s="324"/>
      <c r="D29" s="324"/>
      <c r="E29" s="324"/>
      <c r="F29" s="324"/>
      <c r="G29" s="324"/>
      <c r="H29" s="324"/>
      <c r="I29" s="324"/>
      <c r="J29" s="324"/>
      <c r="K29" s="324"/>
      <c r="L29" s="324"/>
      <c r="M29" s="324"/>
      <c r="N29" s="324"/>
    </row>
    <row r="30" spans="1:14" ht="14.25" thickBot="1" x14ac:dyDescent="0.45">
      <c r="A30" s="1"/>
    </row>
    <row r="31" spans="1:14" ht="30.75" customHeight="1" x14ac:dyDescent="0.4">
      <c r="A31" s="26"/>
      <c r="B31" s="26"/>
      <c r="E31" s="317" t="s">
        <v>194</v>
      </c>
      <c r="F31" s="318"/>
      <c r="G31" s="318"/>
      <c r="H31" s="318"/>
      <c r="I31" s="83" t="s">
        <v>149</v>
      </c>
      <c r="J31" s="85"/>
      <c r="K31" s="84"/>
      <c r="L31" s="84"/>
    </row>
    <row r="32" spans="1:14" ht="30.75" customHeight="1" thickBot="1" x14ac:dyDescent="0.45">
      <c r="A32" s="26"/>
      <c r="B32" s="26"/>
      <c r="E32" s="319"/>
      <c r="F32" s="320"/>
      <c r="G32" s="320"/>
      <c r="H32" s="320"/>
      <c r="I32" s="49" t="s">
        <v>150</v>
      </c>
      <c r="J32" s="86"/>
    </row>
    <row r="33" spans="1:14" ht="24" customHeight="1" x14ac:dyDescent="0.4">
      <c r="A33" s="27"/>
      <c r="B33" s="321" t="s">
        <v>151</v>
      </c>
      <c r="C33" s="321"/>
      <c r="D33" s="321"/>
      <c r="E33" s="321"/>
      <c r="F33" s="321"/>
      <c r="G33" s="321"/>
      <c r="H33" s="321"/>
      <c r="I33" s="321"/>
      <c r="J33" s="321"/>
      <c r="K33" s="321"/>
      <c r="L33" s="321"/>
      <c r="M33" s="321"/>
      <c r="N33" s="27"/>
    </row>
    <row r="34" spans="1:14" ht="24" customHeight="1" x14ac:dyDescent="0.4">
      <c r="B34" s="51" t="s">
        <v>80</v>
      </c>
      <c r="C34" s="7"/>
      <c r="D34" s="7"/>
      <c r="E34" s="7"/>
      <c r="F34" s="7"/>
      <c r="G34" s="7"/>
      <c r="H34" s="7"/>
      <c r="I34" s="7"/>
      <c r="J34" s="7"/>
      <c r="K34" s="7"/>
      <c r="L34" s="7"/>
      <c r="M34" s="7"/>
    </row>
  </sheetData>
  <mergeCells count="25">
    <mergeCell ref="L18:M18"/>
    <mergeCell ref="F11:H11"/>
    <mergeCell ref="B10:C12"/>
    <mergeCell ref="D10:D11"/>
    <mergeCell ref="F10:H10"/>
    <mergeCell ref="I10:M10"/>
    <mergeCell ref="E10:E11"/>
    <mergeCell ref="I11:J11"/>
    <mergeCell ref="L11:M11"/>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tabSelected="1" view="pageBreakPreview" zoomScaleNormal="100" zoomScaleSheetLayoutView="100" workbookViewId="0">
      <selection activeCell="B23" sqref="B23:K23"/>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8" t="s">
        <v>86</v>
      </c>
      <c r="B3" s="338"/>
      <c r="C3" s="338"/>
    </row>
    <row r="4" spans="1:3" x14ac:dyDescent="0.4">
      <c r="A4" s="339" t="str">
        <f>様式２!B5</f>
        <v>東京科学大学（湯島）Ｍ＆Ｄタワー２０階ロボット科学センター改修電気設備工事</v>
      </c>
      <c r="B4" s="339"/>
      <c r="C4" s="339"/>
    </row>
    <row r="6" spans="1:3" x14ac:dyDescent="0.4">
      <c r="A6" s="30" t="s">
        <v>87</v>
      </c>
    </row>
    <row r="7" spans="1:3" ht="14.25" thickBot="1" x14ac:dyDescent="0.45">
      <c r="A7" s="31"/>
    </row>
    <row r="8" spans="1:3" ht="14.25" thickTop="1" x14ac:dyDescent="0.4">
      <c r="A8" s="340" t="s">
        <v>88</v>
      </c>
      <c r="B8" s="342" t="s">
        <v>89</v>
      </c>
      <c r="C8" s="32" t="s">
        <v>90</v>
      </c>
    </row>
    <row r="9" spans="1:3" ht="21.75" thickBot="1" x14ac:dyDescent="0.45">
      <c r="A9" s="341"/>
      <c r="B9" s="343"/>
      <c r="C9" s="33" t="s">
        <v>91</v>
      </c>
    </row>
    <row r="10" spans="1:3" ht="32.25" customHeight="1" x14ac:dyDescent="0.4">
      <c r="A10" s="344" t="s">
        <v>170</v>
      </c>
      <c r="B10" s="34" t="s">
        <v>171</v>
      </c>
      <c r="C10" s="73"/>
    </row>
    <row r="11" spans="1:3" ht="32.25" customHeight="1" x14ac:dyDescent="0.4">
      <c r="A11" s="345"/>
      <c r="B11" s="102" t="s">
        <v>172</v>
      </c>
      <c r="C11" s="103"/>
    </row>
    <row r="12" spans="1:3" ht="32.25" customHeight="1" x14ac:dyDescent="0.4">
      <c r="A12" s="345"/>
      <c r="B12" s="35" t="s">
        <v>173</v>
      </c>
      <c r="C12" s="74"/>
    </row>
    <row r="13" spans="1:3" ht="32.25" customHeight="1" x14ac:dyDescent="0.4">
      <c r="A13" s="345"/>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6" t="s">
        <v>174</v>
      </c>
      <c r="B16" s="41" t="s">
        <v>169</v>
      </c>
      <c r="C16" s="73"/>
    </row>
    <row r="17" spans="1:3" ht="32.25" customHeight="1" x14ac:dyDescent="0.4">
      <c r="A17" s="336"/>
      <c r="B17" s="101" t="s">
        <v>94</v>
      </c>
      <c r="C17" s="78"/>
    </row>
    <row r="18" spans="1:3" ht="32.25" customHeight="1" thickBot="1" x14ac:dyDescent="0.45">
      <c r="A18" s="337"/>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2.xml><?xml version="1.0" encoding="utf-8"?>
<ds:datastoreItem xmlns:ds="http://schemas.openxmlformats.org/officeDocument/2006/customXml" ds:itemID="{78900667-A421-488F-961E-1BDF351C17E3}">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3.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中島　咲</cp:lastModifiedBy>
  <cp:lastPrinted>2025-03-25T07:24:40Z</cp:lastPrinted>
  <dcterms:created xsi:type="dcterms:W3CDTF">2021-03-11T10:41:26Z</dcterms:created>
  <dcterms:modified xsi:type="dcterms:W3CDTF">2025-03-25T07:24:47Z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