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７年（２０２５年）/【総合評価（実績評価型）】250919公告（湯島）８号館南便所等改修機械設備工事/02 公告・説明書関係/"/>
    </mc:Choice>
  </mc:AlternateContent>
  <xr:revisionPtr revIDLastSave="244" documentId="13_ncr:1_{F751514E-B59F-4911-AA87-A163AA254395}" xr6:coauthVersionLast="47" xr6:coauthVersionMax="47" xr10:uidLastSave="{A377BE2A-EF05-4521-A0B4-49DAB3C81AE3}"/>
  <bookViews>
    <workbookView xWindow="4530" yWindow="1110" windowWidth="19440" windowHeight="14070" activeTab="2" xr2:uid="{00000000-000D-0000-FFFF-FFFF00000000}"/>
  </bookViews>
  <sheets>
    <sheet name="様式１" sheetId="1" r:id="rId1"/>
    <sheet name="様式２" sheetId="5" r:id="rId2"/>
    <sheet name="様式３" sheetId="6" r:id="rId3"/>
    <sheet name="様式４" sheetId="15" r:id="rId4"/>
    <sheet name="様式５" sheetId="13" r:id="rId5"/>
    <sheet name="様式６" sheetId="10" r:id="rId6"/>
    <sheet name="様式７" sheetId="14" r:id="rId7"/>
    <sheet name="（非表示）" sheetId="12" state="hidden" r:id="rId8"/>
  </sheets>
  <definedNames>
    <definedName name="_xlnm._FilterDatabase" localSheetId="3" hidden="1">様式４!$K$11:$K$12</definedName>
    <definedName name="_xlnm.Print_Area" localSheetId="1">様式２!$A$1:$K$29</definedName>
    <definedName name="_xlnm.Print_Area" localSheetId="2">様式３!$A$1:$M$22</definedName>
    <definedName name="_xlnm.Print_Area" localSheetId="3">様式４!$A$1:$P$47</definedName>
    <definedName name="_xlnm.Print_Area" localSheetId="4">様式５!$A$1:$M$40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5" i="15" l="1"/>
  <c r="T34" i="15"/>
  <c r="T33" i="15"/>
  <c r="T32" i="15"/>
  <c r="T31" i="15"/>
  <c r="T30" i="15"/>
  <c r="T29" i="15"/>
  <c r="T28" i="15"/>
  <c r="T27" i="15"/>
  <c r="T26" i="15"/>
  <c r="T25" i="15"/>
  <c r="T24" i="15"/>
  <c r="T23" i="15"/>
  <c r="T22" i="15"/>
  <c r="T21" i="15"/>
  <c r="T20" i="15"/>
  <c r="T19" i="15"/>
  <c r="T18" i="15"/>
  <c r="T17" i="15"/>
  <c r="S35" i="15"/>
  <c r="S34" i="15"/>
  <c r="S33" i="15"/>
  <c r="S32" i="15"/>
  <c r="S31" i="15"/>
  <c r="S30" i="15"/>
  <c r="S29" i="15"/>
  <c r="S28" i="15"/>
  <c r="S27" i="15"/>
  <c r="S26" i="15"/>
  <c r="S25" i="15"/>
  <c r="S24" i="15"/>
  <c r="S23" i="15"/>
  <c r="S22" i="15"/>
  <c r="S21" i="15"/>
  <c r="S20" i="15"/>
  <c r="S19" i="15"/>
  <c r="S18" i="15"/>
  <c r="S17" i="15"/>
  <c r="R35" i="15"/>
  <c r="R34" i="15"/>
  <c r="R33" i="15"/>
  <c r="R32" i="15"/>
  <c r="R31" i="15"/>
  <c r="R30" i="15"/>
  <c r="R29" i="15"/>
  <c r="R28" i="15"/>
  <c r="R27" i="15"/>
  <c r="R26" i="15"/>
  <c r="R25" i="15"/>
  <c r="R24" i="15"/>
  <c r="R23" i="15"/>
  <c r="R22" i="15"/>
  <c r="R21" i="15"/>
  <c r="R20" i="15"/>
  <c r="R19" i="15"/>
  <c r="R18" i="15"/>
  <c r="R17" i="15"/>
  <c r="R16" i="15"/>
  <c r="T16" i="15"/>
  <c r="S16" i="15"/>
  <c r="A4" i="14"/>
  <c r="A29" i="10"/>
  <c r="A5" i="10"/>
  <c r="A3" i="13"/>
  <c r="C4" i="15"/>
  <c r="A3" i="6"/>
  <c r="H43" i="15" l="1"/>
  <c r="L44" i="15"/>
  <c r="H44" i="15"/>
  <c r="J44" i="15"/>
  <c r="L43" i="15"/>
  <c r="J43" i="15"/>
  <c r="L45" i="15" l="1"/>
  <c r="J45" i="15"/>
  <c r="H46" i="15"/>
  <c r="H45" i="15"/>
  <c r="C33" i="12"/>
  <c r="C18" i="12"/>
  <c r="C17" i="12"/>
  <c r="C16" i="12"/>
  <c r="C15" i="12"/>
  <c r="C32" i="12"/>
  <c r="C31" i="12"/>
  <c r="C30" i="12"/>
  <c r="C29" i="12"/>
  <c r="C28" i="12"/>
  <c r="C27" i="12"/>
  <c r="C26" i="12"/>
  <c r="C25" i="12"/>
  <c r="C24" i="12"/>
  <c r="C23" i="12"/>
  <c r="C22" i="12"/>
  <c r="C21" i="12"/>
  <c r="C20" i="12"/>
  <c r="C19" i="12"/>
  <c r="C14" i="12"/>
  <c r="C13" i="12"/>
  <c r="C12" i="12"/>
  <c r="C11" i="12"/>
  <c r="C7" i="12"/>
  <c r="J2" i="10" l="1"/>
  <c r="C5" i="13"/>
  <c r="C6" i="12" l="1"/>
  <c r="C5" i="12"/>
  <c r="C4" i="12"/>
  <c r="C3" i="12"/>
  <c r="C2" i="12"/>
  <c r="C5" i="6"/>
  <c r="H7" i="5"/>
  <c r="C1" i="12"/>
  <c r="C10" i="12" l="1"/>
  <c r="C8" i="12"/>
  <c r="C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tc={469C1476-0EA4-4A1A-BFC9-626C754357B2}</author>
  </authors>
  <commentList>
    <comment ref="G33" authorId="0" shapeId="0" xr:uid="{469C1476-0EA4-4A1A-BFC9-626C754357B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この赤字はこのまま→修正しないで！</t>
      </text>
    </comment>
  </commentList>
</comments>
</file>

<file path=xl/sharedStrings.xml><?xml version="1.0" encoding="utf-8"?>
<sst xmlns="http://schemas.openxmlformats.org/spreadsheetml/2006/main" count="248" uniqueCount="201">
  <si>
    <t>様式１</t>
  </si>
  <si>
    <t>競争参加資格確認申請書</t>
    <phoneticPr fontId="4"/>
  </si>
  <si>
    <t>令和　年　月　日</t>
    <rPh sb="0" eb="2">
      <t>レイワ</t>
    </rPh>
    <rPh sb="3" eb="4">
      <t>ネン</t>
    </rPh>
    <rPh sb="5" eb="6">
      <t>ツキ</t>
    </rPh>
    <rPh sb="7" eb="8">
      <t>ニチ</t>
    </rPh>
    <phoneticPr fontId="4"/>
  </si>
  <si>
    <t>住所</t>
    <rPh sb="0" eb="2">
      <t>ジュウショ</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</si>
  <si>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</si>
  <si>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</si>
  <si>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印</t>
    <rPh sb="0" eb="1">
      <t>イン</t>
    </rPh>
    <phoneticPr fontId="4"/>
  </si>
  <si>
    <t>記</t>
    <phoneticPr fontId="4"/>
  </si>
  <si>
    <t>工事名</t>
  </si>
  <si>
    <t>発注機関名</t>
  </si>
  <si>
    <t>完成年月日</t>
  </si>
  <si>
    <t>引渡年月日</t>
  </si>
  <si>
    <t>具体的な内容</t>
  </si>
  <si>
    <t>注　「重大な問題」とは、以下のア）～エ）に記載する事項である。</t>
  </si>
  <si>
    <t>　　　　ア）　重大な人的被害を生じた事故がある場合</t>
  </si>
  <si>
    <t>　　　　イ）　重大な人的被害を生ずる蓋然性の高い物的事故が発生したことがある場合</t>
  </si>
  <si>
    <t>　　　　ウ）　ア）又はイ）の事故を生ずる蓋然性の高い工事目的物の欠陥が発見された場合</t>
  </si>
  <si>
    <t>　　　　エ）　上記の他、安全性に係る不具合が、数ヶ月にわたり改善されず繰り返された場合</t>
  </si>
  <si>
    <t>：あり</t>
    <phoneticPr fontId="4"/>
  </si>
  <si>
    <t>：なし（→記入終了）</t>
    <rPh sb="5" eb="7">
      <t>キニュウ</t>
    </rPh>
    <rPh sb="7" eb="9">
      <t>シュウリョウ</t>
    </rPh>
    <phoneticPr fontId="4"/>
  </si>
  <si>
    <t>重大な問題が発生した事例（注）</t>
    <rPh sb="13" eb="14">
      <t>チュウ</t>
    </rPh>
    <phoneticPr fontId="4"/>
  </si>
  <si>
    <t>会社名：</t>
    <phoneticPr fontId="4"/>
  </si>
  <si>
    <t>同種工事の施工実績</t>
    <rPh sb="0" eb="2">
      <t>ドウシュ</t>
    </rPh>
    <rPh sb="2" eb="4">
      <t>コウジ</t>
    </rPh>
    <rPh sb="5" eb="9">
      <t>セコウジッセキ</t>
    </rPh>
    <phoneticPr fontId="4"/>
  </si>
  <si>
    <t>会社名</t>
    <rPh sb="0" eb="3">
      <t>カイシャメイ</t>
    </rPh>
    <phoneticPr fontId="4"/>
  </si>
  <si>
    <t>同種工事の
判断基準</t>
    <rPh sb="0" eb="2">
      <t>ドウシュ</t>
    </rPh>
    <rPh sb="2" eb="4">
      <t>コウジ</t>
    </rPh>
    <rPh sb="6" eb="8">
      <t>ハンダン</t>
    </rPh>
    <rPh sb="8" eb="10">
      <t>キジュン</t>
    </rPh>
    <phoneticPr fontId="4"/>
  </si>
  <si>
    <t>工事名称等</t>
    <rPh sb="0" eb="2">
      <t>コウジ</t>
    </rPh>
    <rPh sb="2" eb="5">
      <t>メイショウナド</t>
    </rPh>
    <phoneticPr fontId="4"/>
  </si>
  <si>
    <t>工事名称</t>
    <rPh sb="0" eb="2">
      <t>コウジ</t>
    </rPh>
    <rPh sb="2" eb="4">
      <t>メイショウ</t>
    </rPh>
    <phoneticPr fontId="4"/>
  </si>
  <si>
    <t>発注者名</t>
    <rPh sb="0" eb="3">
      <t>ハッチュウシャ</t>
    </rPh>
    <rPh sb="3" eb="4">
      <t>メイ</t>
    </rPh>
    <phoneticPr fontId="4"/>
  </si>
  <si>
    <t>施工場所</t>
    <rPh sb="0" eb="2">
      <t>セコウ</t>
    </rPh>
    <rPh sb="2" eb="4">
      <t>バショ</t>
    </rPh>
    <phoneticPr fontId="4"/>
  </si>
  <si>
    <t>契約金額</t>
    <rPh sb="0" eb="2">
      <t>ケイヤク</t>
    </rPh>
    <rPh sb="2" eb="4">
      <t>キンガク</t>
    </rPh>
    <phoneticPr fontId="4"/>
  </si>
  <si>
    <t>工期</t>
    <rPh sb="0" eb="2">
      <t>コウキ</t>
    </rPh>
    <phoneticPr fontId="4"/>
  </si>
  <si>
    <t>～</t>
    <phoneticPr fontId="4"/>
  </si>
  <si>
    <t>受注形態等</t>
    <rPh sb="0" eb="2">
      <t>ジュチュウ</t>
    </rPh>
    <rPh sb="2" eb="4">
      <t>ケイタイ</t>
    </rPh>
    <rPh sb="4" eb="5">
      <t>ナド</t>
    </rPh>
    <phoneticPr fontId="4"/>
  </si>
  <si>
    <t>単体</t>
    <rPh sb="0" eb="2">
      <t>タンタイ</t>
    </rPh>
    <phoneticPr fontId="4"/>
  </si>
  <si>
    <t>共同企業体</t>
    <rPh sb="0" eb="2">
      <t>キョウドウ</t>
    </rPh>
    <rPh sb="2" eb="5">
      <t>キギョウタイ</t>
    </rPh>
    <phoneticPr fontId="4"/>
  </si>
  <si>
    <t>→出資比率：</t>
    <rPh sb="1" eb="3">
      <t>シュッシ</t>
    </rPh>
    <rPh sb="3" eb="5">
      <t>ヒリツ</t>
    </rPh>
    <phoneticPr fontId="4"/>
  </si>
  <si>
    <t>％</t>
    <phoneticPr fontId="4"/>
  </si>
  <si>
    <t>工事概要</t>
    <rPh sb="0" eb="2">
      <t>コウジ</t>
    </rPh>
    <rPh sb="2" eb="4">
      <t>ガイヨウ</t>
    </rPh>
    <phoneticPr fontId="4"/>
  </si>
  <si>
    <t>建物用途</t>
    <rPh sb="0" eb="2">
      <t>タテモノ</t>
    </rPh>
    <rPh sb="2" eb="4">
      <t>ヨウト</t>
    </rPh>
    <phoneticPr fontId="4"/>
  </si>
  <si>
    <t>構造・階数</t>
    <rPh sb="0" eb="2">
      <t>コウゾウ</t>
    </rPh>
    <rPh sb="3" eb="5">
      <t>カイスウ</t>
    </rPh>
    <phoneticPr fontId="4"/>
  </si>
  <si>
    <t>建物規模</t>
    <rPh sb="0" eb="2">
      <t>タテモノ</t>
    </rPh>
    <rPh sb="2" eb="4">
      <t>キボ</t>
    </rPh>
    <phoneticPr fontId="4"/>
  </si>
  <si>
    <t>工事内容</t>
    <rPh sb="0" eb="2">
      <t>コウジ</t>
    </rPh>
    <rPh sb="2" eb="4">
      <t>ナイヨウ</t>
    </rPh>
    <phoneticPr fontId="4"/>
  </si>
  <si>
    <t>CORINS登録の
有無</t>
    <rPh sb="6" eb="8">
      <t>トウロク</t>
    </rPh>
    <rPh sb="10" eb="12">
      <t>ウム</t>
    </rPh>
    <phoneticPr fontId="4"/>
  </si>
  <si>
    <t>有</t>
    <rPh sb="0" eb="1">
      <t>アリ</t>
    </rPh>
    <phoneticPr fontId="4"/>
  </si>
  <si>
    <t>→CORINS登録番号：</t>
    <rPh sb="7" eb="9">
      <t>トウロク</t>
    </rPh>
    <rPh sb="9" eb="11">
      <t>バンゴウ</t>
    </rPh>
    <phoneticPr fontId="4"/>
  </si>
  <si>
    <t>無</t>
    <rPh sb="0" eb="1">
      <t>ナ</t>
    </rPh>
    <phoneticPr fontId="4"/>
  </si>
  <si>
    <t>配置予定技術者の資格・施工実績</t>
    <rPh sb="0" eb="2">
      <t>ハイチ</t>
    </rPh>
    <rPh sb="2" eb="4">
      <t>ヨテイ</t>
    </rPh>
    <rPh sb="4" eb="7">
      <t>ギジュツシャ</t>
    </rPh>
    <rPh sb="8" eb="10">
      <t>シカク</t>
    </rPh>
    <rPh sb="11" eb="13">
      <t>セコウ</t>
    </rPh>
    <rPh sb="13" eb="15">
      <t>ジッセキ</t>
    </rPh>
    <phoneticPr fontId="4"/>
  </si>
  <si>
    <t>配置予定技術者の
従事役職・氏名</t>
    <rPh sb="0" eb="2">
      <t>ハイチ</t>
    </rPh>
    <rPh sb="2" eb="4">
      <t>ヨテイ</t>
    </rPh>
    <rPh sb="4" eb="7">
      <t>ギジュツシャ</t>
    </rPh>
    <rPh sb="9" eb="11">
      <t>ジュウジ</t>
    </rPh>
    <rPh sb="11" eb="13">
      <t>ヤクショク</t>
    </rPh>
    <rPh sb="14" eb="16">
      <t>シメイ</t>
    </rPh>
    <phoneticPr fontId="4"/>
  </si>
  <si>
    <t>従事役職</t>
    <rPh sb="0" eb="2">
      <t>ジュウジ</t>
    </rPh>
    <rPh sb="2" eb="4">
      <t>ヤクショク</t>
    </rPh>
    <phoneticPr fontId="4"/>
  </si>
  <si>
    <t>氏名</t>
    <rPh sb="0" eb="2">
      <t>シメイ</t>
    </rPh>
    <phoneticPr fontId="4"/>
  </si>
  <si>
    <t>法令による
資格・免許等</t>
    <rPh sb="0" eb="2">
      <t>ホウレイ</t>
    </rPh>
    <rPh sb="6" eb="8">
      <t>シカク</t>
    </rPh>
    <rPh sb="9" eb="11">
      <t>メンキョ</t>
    </rPh>
    <rPh sb="11" eb="12">
      <t>ナド</t>
    </rPh>
    <phoneticPr fontId="4"/>
  </si>
  <si>
    <t>取得年月日</t>
    <rPh sb="0" eb="2">
      <t>シュトク</t>
    </rPh>
    <rPh sb="2" eb="5">
      <t>ネンガッピ</t>
    </rPh>
    <phoneticPr fontId="4"/>
  </si>
  <si>
    <t>登録番号</t>
    <rPh sb="0" eb="2">
      <t>トウロク</t>
    </rPh>
    <rPh sb="2" eb="4">
      <t>バンゴウ</t>
    </rPh>
    <phoneticPr fontId="4"/>
  </si>
  <si>
    <t>監理技術者</t>
    <rPh sb="0" eb="2">
      <t>カンリ</t>
    </rPh>
    <rPh sb="2" eb="5">
      <t>ギジュツシャ</t>
    </rPh>
    <phoneticPr fontId="4"/>
  </si>
  <si>
    <t>主任技術者</t>
    <rPh sb="0" eb="2">
      <t>シュニン</t>
    </rPh>
    <rPh sb="2" eb="5">
      <t>ギジュツシャ</t>
    </rPh>
    <phoneticPr fontId="4"/>
  </si>
  <si>
    <t>現場代理人</t>
    <phoneticPr fontId="4"/>
  </si>
  <si>
    <t>その他：</t>
    <rPh sb="2" eb="3">
      <t>タ</t>
    </rPh>
    <phoneticPr fontId="4"/>
  </si>
  <si>
    <t>CORINS登録の
有無</t>
    <phoneticPr fontId="4"/>
  </si>
  <si>
    <t>本工事と重複する場合の対応</t>
    <rPh sb="0" eb="3">
      <t>ホンコウジ</t>
    </rPh>
    <rPh sb="4" eb="6">
      <t>チョウフク</t>
    </rPh>
    <rPh sb="8" eb="10">
      <t>バアイ</t>
    </rPh>
    <rPh sb="11" eb="13">
      <t>タイオウ</t>
    </rPh>
    <phoneticPr fontId="4"/>
  </si>
  <si>
    <t>様式４</t>
    <rPh sb="0" eb="2">
      <t>ヨウシキ</t>
    </rPh>
    <phoneticPr fontId="4"/>
  </si>
  <si>
    <t>工事成績</t>
  </si>
  <si>
    <t>１．工事成績相互利用登録発注機関（「公共建築工事成績評定要領作成指針」に基づく工事成績）による工事成績評定</t>
    <rPh sb="47" eb="49">
      <t>コウジ</t>
    </rPh>
    <rPh sb="49" eb="51">
      <t>セイセキ</t>
    </rPh>
    <rPh sb="51" eb="53">
      <t>ヒョウテイ</t>
    </rPh>
    <phoneticPr fontId="4"/>
  </si>
  <si>
    <t>：あり→（２．へ）</t>
    <phoneticPr fontId="4"/>
  </si>
  <si>
    <t>：なし→（記入終了）</t>
    <rPh sb="5" eb="7">
      <t>キニュウ</t>
    </rPh>
    <rPh sb="7" eb="9">
      <t>シュウリョウ</t>
    </rPh>
    <phoneticPr fontId="4"/>
  </si>
  <si>
    <t>発注機関</t>
    <rPh sb="0" eb="2">
      <t>ハッチュウ</t>
    </rPh>
    <rPh sb="2" eb="4">
      <t>キカン</t>
    </rPh>
    <phoneticPr fontId="4"/>
  </si>
  <si>
    <t>工事名</t>
    <rPh sb="0" eb="2">
      <t>コウジ</t>
    </rPh>
    <rPh sb="2" eb="3">
      <t>メイ</t>
    </rPh>
    <phoneticPr fontId="4"/>
  </si>
  <si>
    <t>契約日</t>
    <rPh sb="0" eb="2">
      <t>ケイヤク</t>
    </rPh>
    <rPh sb="2" eb="3">
      <t>ビ</t>
    </rPh>
    <phoneticPr fontId="4"/>
  </si>
  <si>
    <t>評価点</t>
    <rPh sb="0" eb="2">
      <t>ヒョウカ</t>
    </rPh>
    <rPh sb="2" eb="3">
      <t>テン</t>
    </rPh>
    <phoneticPr fontId="4"/>
  </si>
  <si>
    <t>令和元年度</t>
    <rPh sb="0" eb="2">
      <t>レイワ</t>
    </rPh>
    <rPh sb="2" eb="4">
      <t>ガンネン</t>
    </rPh>
    <rPh sb="4" eb="5">
      <t>ド</t>
    </rPh>
    <phoneticPr fontId="4"/>
  </si>
  <si>
    <t>令和２年度</t>
    <rPh sb="0" eb="2">
      <t>レイワ</t>
    </rPh>
    <rPh sb="3" eb="5">
      <t>ネンド</t>
    </rPh>
    <phoneticPr fontId="4"/>
  </si>
  <si>
    <t>工事件数</t>
    <rPh sb="0" eb="2">
      <t>コウジ</t>
    </rPh>
    <rPh sb="2" eb="4">
      <t>ケンスウ</t>
    </rPh>
    <phoneticPr fontId="4"/>
  </si>
  <si>
    <t>工事成績の合計点</t>
    <rPh sb="0" eb="2">
      <t>コウジ</t>
    </rPh>
    <rPh sb="2" eb="4">
      <t>セイセキ</t>
    </rPh>
    <rPh sb="5" eb="7">
      <t>ゴウケイ</t>
    </rPh>
    <rPh sb="7" eb="8">
      <t>テン</t>
    </rPh>
    <phoneticPr fontId="4"/>
  </si>
  <si>
    <t>工事成績の平均点</t>
    <rPh sb="0" eb="2">
      <t>コウジ</t>
    </rPh>
    <rPh sb="2" eb="4">
      <t>セイセキ</t>
    </rPh>
    <rPh sb="5" eb="8">
      <t>ヘイキンテン</t>
    </rPh>
    <phoneticPr fontId="4"/>
  </si>
  <si>
    <t>検査完了日</t>
    <rPh sb="0" eb="2">
      <t>ケンサ</t>
    </rPh>
    <rPh sb="2" eb="5">
      <t>カンリョウビ</t>
    </rPh>
    <phoneticPr fontId="4"/>
  </si>
  <si>
    <t>３．工事成績（平均点等）【入力不要】</t>
    <rPh sb="2" eb="4">
      <t>コウジ</t>
    </rPh>
    <rPh sb="4" eb="6">
      <t>セイセキ</t>
    </rPh>
    <rPh sb="7" eb="10">
      <t>ヘイキンテン</t>
    </rPh>
    <rPh sb="10" eb="11">
      <t>ナド</t>
    </rPh>
    <rPh sb="13" eb="15">
      <t>ニュウリョク</t>
    </rPh>
    <rPh sb="15" eb="17">
      <t>フヨウ</t>
    </rPh>
    <phoneticPr fontId="4"/>
  </si>
  <si>
    <t>会社名：　　　　　　　　　　　　　</t>
  </si>
  <si>
    <t>事故及び不誠実な行為</t>
  </si>
  <si>
    <t>１．営業停止</t>
  </si>
  <si>
    <t>２．指名停止</t>
  </si>
  <si>
    <t>注１　営業停止及び指名停止の通知の写しを添付すること。</t>
  </si>
  <si>
    <t>注２　経常ＪＶで参加する場合は、構成員毎に該当するすべての取得状況を記載すること。</t>
  </si>
  <si>
    <t>あり</t>
    <phoneticPr fontId="4"/>
  </si>
  <si>
    <t>なし</t>
    <phoneticPr fontId="4"/>
  </si>
  <si>
    <t>措置を行った機関</t>
    <rPh sb="0" eb="2">
      <t>ソチ</t>
    </rPh>
    <rPh sb="3" eb="4">
      <t>オコナ</t>
    </rPh>
    <rPh sb="6" eb="8">
      <t>キカン</t>
    </rPh>
    <phoneticPr fontId="4"/>
  </si>
  <si>
    <t>営業停止の期間</t>
    <rPh sb="0" eb="2">
      <t>エイギョウ</t>
    </rPh>
    <rPh sb="2" eb="4">
      <t>テイシ</t>
    </rPh>
    <rPh sb="5" eb="7">
      <t>キカン</t>
    </rPh>
    <phoneticPr fontId="4"/>
  </si>
  <si>
    <t>注２　経常ＪＶで参加する場合は、各構成員が受けたすべての措置を記載すること。</t>
    <phoneticPr fontId="4"/>
  </si>
  <si>
    <t>ワーク・ライフ・バランス等の推進</t>
  </si>
  <si>
    <t>以下の認定等について、該当するものに○を付すこと。</t>
    <rPh sb="0" eb="2">
      <t>イカ</t>
    </rPh>
    <rPh sb="5" eb="6">
      <t>ナド</t>
    </rPh>
    <rPh sb="20" eb="21">
      <t>フ</t>
    </rPh>
    <phoneticPr fontId="7"/>
  </si>
  <si>
    <t>種別</t>
  </si>
  <si>
    <t>認定区分</t>
    <rPh sb="2" eb="4">
      <t>クブン</t>
    </rPh>
    <phoneticPr fontId="7"/>
  </si>
  <si>
    <t>認定の有無</t>
    <rPh sb="0" eb="2">
      <t>ニンテイ</t>
    </rPh>
    <rPh sb="3" eb="5">
      <t>ウム</t>
    </rPh>
    <phoneticPr fontId="7"/>
  </si>
  <si>
    <t>（該当するものに○を
付すこと。）</t>
    <rPh sb="1" eb="3">
      <t>ガイトウ</t>
    </rPh>
    <rPh sb="11" eb="12">
      <t>フ</t>
    </rPh>
    <phoneticPr fontId="7"/>
  </si>
  <si>
    <t>又は</t>
    <phoneticPr fontId="7"/>
  </si>
  <si>
    <t>行動計画策定済</t>
    <phoneticPr fontId="7"/>
  </si>
  <si>
    <t>くるみん認定</t>
  </si>
  <si>
    <t>プラチナくるみん
認定</t>
    <phoneticPr fontId="7"/>
  </si>
  <si>
    <t>青少年の雇用の促進等に関する法律（若者雇用促進法）に基づく認定（ユースエール認定）</t>
  </si>
  <si>
    <t>外国法人の場合であって、内閣府によるワーク・ライフ・バランス等推進企業認定等相当確認を受けている</t>
  </si>
  <si>
    <t>上記のいずれも該当なし</t>
    <rPh sb="0" eb="2">
      <t>ジョウキ</t>
    </rPh>
    <rPh sb="7" eb="9">
      <t>ガイトウ</t>
    </rPh>
    <phoneticPr fontId="7"/>
  </si>
  <si>
    <t>　注１　認定が有の場合はそのことを証明する資料の写しを添付すること。</t>
  </si>
  <si>
    <t>　注２　上記認定が取消となった場合には速やかに本学に届け出ること。</t>
  </si>
  <si>
    <t>プラチナえるぼし
認定</t>
    <rPh sb="9" eb="11">
      <t>ニンテイ</t>
    </rPh>
    <phoneticPr fontId="7"/>
  </si>
  <si>
    <t>指名停止の期間</t>
    <rPh sb="0" eb="2">
      <t>シメイ</t>
    </rPh>
    <rPh sb="2" eb="4">
      <t>テイシ</t>
    </rPh>
    <rPh sb="5" eb="7">
      <t>キカン</t>
    </rPh>
    <phoneticPr fontId="4"/>
  </si>
  <si>
    <t>工事の品質に関わる重大な問題の有無</t>
    <phoneticPr fontId="4"/>
  </si>
  <si>
    <t>営業停止
の有無</t>
    <rPh sb="0" eb="2">
      <t>エイギョウ</t>
    </rPh>
    <rPh sb="2" eb="4">
      <t>テイシ</t>
    </rPh>
    <rPh sb="6" eb="8">
      <t>ウム</t>
    </rPh>
    <phoneticPr fontId="4"/>
  </si>
  <si>
    <t>指名停止
の有無</t>
    <rPh sb="0" eb="2">
      <t>シメイ</t>
    </rPh>
    <rPh sb="2" eb="4">
      <t>テイシ</t>
    </rPh>
    <rPh sb="6" eb="8">
      <t>ウム</t>
    </rPh>
    <phoneticPr fontId="4"/>
  </si>
  <si>
    <t>注１　本工事と同工種の工事とは、入札説明書４．(２)に掲げる工種の工事をいう。
注２　年度の分類にあたっては、検査日の属する年度により判断する。
注３　経常ＪＶで参加する場合は、経常ＪＶとして通知を受けた工事成績を記載すること。また、経常ＪＶとしての工事成績がない場合は、すべての構成員が受けた工事成績の構成員毎の平均点を算出すること。</t>
    <phoneticPr fontId="4"/>
  </si>
  <si>
    <t>企業名</t>
    <rPh sb="0" eb="2">
      <t>キギョウ</t>
    </rPh>
    <rPh sb="2" eb="3">
      <t>メイ</t>
    </rPh>
    <phoneticPr fontId="4"/>
  </si>
  <si>
    <t>様式１</t>
    <rPh sb="0" eb="2">
      <t>ヨウシキ</t>
    </rPh>
    <phoneticPr fontId="4"/>
  </si>
  <si>
    <t>様式３</t>
    <rPh sb="0" eb="2">
      <t>ヨウシキ</t>
    </rPh>
    <phoneticPr fontId="4"/>
  </si>
  <si>
    <t>重大な問題の有無</t>
    <rPh sb="0" eb="2">
      <t>ジュウダイ</t>
    </rPh>
    <rPh sb="3" eb="5">
      <t>モンダイ</t>
    </rPh>
    <rPh sb="6" eb="8">
      <t>ウム</t>
    </rPh>
    <phoneticPr fontId="4"/>
  </si>
  <si>
    <t>発注者</t>
    <rPh sb="0" eb="3">
      <t>ハッチュウシャ</t>
    </rPh>
    <phoneticPr fontId="4"/>
  </si>
  <si>
    <t>年度</t>
    <rPh sb="0" eb="2">
      <t>ネンド</t>
    </rPh>
    <phoneticPr fontId="4"/>
  </si>
  <si>
    <t>様式５</t>
    <rPh sb="0" eb="2">
      <t>ヨウシキ</t>
    </rPh>
    <phoneticPr fontId="4"/>
  </si>
  <si>
    <t>平均点</t>
    <rPh sb="0" eb="3">
      <t>ヘイキンテン</t>
    </rPh>
    <phoneticPr fontId="4"/>
  </si>
  <si>
    <t>資格名</t>
    <rPh sb="0" eb="2">
      <t>シカク</t>
    </rPh>
    <rPh sb="2" eb="3">
      <t>メイ</t>
    </rPh>
    <phoneticPr fontId="4"/>
  </si>
  <si>
    <t>（資格名がその他の場合）当該資格名：</t>
    <rPh sb="1" eb="3">
      <t>シカク</t>
    </rPh>
    <rPh sb="3" eb="4">
      <t>メイ</t>
    </rPh>
    <rPh sb="7" eb="8">
      <t>タ</t>
    </rPh>
    <rPh sb="9" eb="11">
      <t>バアイ</t>
    </rPh>
    <rPh sb="12" eb="14">
      <t>トウガイ</t>
    </rPh>
    <rPh sb="14" eb="16">
      <t>シカク</t>
    </rPh>
    <rPh sb="16" eb="17">
      <t>メイ</t>
    </rPh>
    <phoneticPr fontId="4"/>
  </si>
  <si>
    <t>監理技術者の資格の保有状況</t>
    <rPh sb="0" eb="2">
      <t>カンリ</t>
    </rPh>
    <rPh sb="2" eb="5">
      <t>ギジュツシャ</t>
    </rPh>
    <rPh sb="6" eb="8">
      <t>シカク</t>
    </rPh>
    <rPh sb="9" eb="11">
      <t>ホユウ</t>
    </rPh>
    <rPh sb="11" eb="13">
      <t>ジョウキョウ</t>
    </rPh>
    <phoneticPr fontId="4"/>
  </si>
  <si>
    <t>資格の有無</t>
    <rPh sb="0" eb="2">
      <t>シカク</t>
    </rPh>
    <rPh sb="3" eb="5">
      <t>ウム</t>
    </rPh>
    <phoneticPr fontId="4"/>
  </si>
  <si>
    <t>監理技術者講習の受講状況</t>
    <rPh sb="0" eb="2">
      <t>カンリ</t>
    </rPh>
    <rPh sb="2" eb="5">
      <t>ギジュツシャ</t>
    </rPh>
    <rPh sb="5" eb="7">
      <t>コウシュウ</t>
    </rPh>
    <rPh sb="8" eb="10">
      <t>ジュコウ</t>
    </rPh>
    <rPh sb="10" eb="12">
      <t>ジョウキョウ</t>
    </rPh>
    <phoneticPr fontId="4"/>
  </si>
  <si>
    <t>（受講済の場合）修了年月日</t>
    <rPh sb="1" eb="3">
      <t>ジュコウ</t>
    </rPh>
    <rPh sb="3" eb="4">
      <t>スミ</t>
    </rPh>
    <rPh sb="5" eb="7">
      <t>バアイ</t>
    </rPh>
    <rPh sb="8" eb="10">
      <t>シュウリョウ</t>
    </rPh>
    <rPh sb="10" eb="13">
      <t>ネンガッピ</t>
    </rPh>
    <phoneticPr fontId="4"/>
  </si>
  <si>
    <t>←様式１の入力内容が反映されます。（これ以降の様式も同様）</t>
    <rPh sb="1" eb="3">
      <t>ヨウシキ</t>
    </rPh>
    <rPh sb="5" eb="7">
      <t>ニュウリョク</t>
    </rPh>
    <rPh sb="7" eb="9">
      <t>ナイヨウ</t>
    </rPh>
    <rPh sb="10" eb="12">
      <t>ハンエイ</t>
    </rPh>
    <rPh sb="20" eb="22">
      <t>イコウ</t>
    </rPh>
    <rPh sb="23" eb="25">
      <t>ヨウシキ</t>
    </rPh>
    <rPh sb="26" eb="28">
      <t>ドウヨウ</t>
    </rPh>
    <phoneticPr fontId="4"/>
  </si>
  <si>
    <t>単体・企業体の別</t>
    <rPh sb="0" eb="2">
      <t>タンタイ</t>
    </rPh>
    <rPh sb="3" eb="5">
      <t>キギョウ</t>
    </rPh>
    <rPh sb="5" eb="6">
      <t>タイ</t>
    </rPh>
    <rPh sb="7" eb="8">
      <t>ベツ</t>
    </rPh>
    <phoneticPr fontId="4"/>
  </si>
  <si>
    <t>資格</t>
    <rPh sb="0" eb="2">
      <t>シカク</t>
    </rPh>
    <phoneticPr fontId="4"/>
  </si>
  <si>
    <t>番号</t>
    <rPh sb="0" eb="2">
      <t>バンゴウ</t>
    </rPh>
    <phoneticPr fontId="4"/>
  </si>
  <si>
    <t>取得年度</t>
    <rPh sb="0" eb="2">
      <t>シュトク</t>
    </rPh>
    <rPh sb="2" eb="4">
      <t>ネンド</t>
    </rPh>
    <phoneticPr fontId="4"/>
  </si>
  <si>
    <t>事業年度</t>
    <rPh sb="0" eb="2">
      <t>ジギョウ</t>
    </rPh>
    <rPh sb="2" eb="4">
      <t>ネンド</t>
    </rPh>
    <phoneticPr fontId="4"/>
  </si>
  <si>
    <t>監理技術者の有無</t>
    <rPh sb="0" eb="2">
      <t>カンリ</t>
    </rPh>
    <rPh sb="2" eb="5">
      <t>ギジュツシャ</t>
    </rPh>
    <rPh sb="6" eb="8">
      <t>ウム</t>
    </rPh>
    <phoneticPr fontId="4"/>
  </si>
  <si>
    <t>監理技術者氏名</t>
    <rPh sb="0" eb="2">
      <t>カンリ</t>
    </rPh>
    <rPh sb="2" eb="5">
      <t>ギジュツシャ</t>
    </rPh>
    <rPh sb="5" eb="7">
      <t>シメイ</t>
    </rPh>
    <phoneticPr fontId="4"/>
  </si>
  <si>
    <t>資格者証</t>
    <rPh sb="0" eb="3">
      <t>シカクシャ</t>
    </rPh>
    <rPh sb="3" eb="4">
      <t>ショウ</t>
    </rPh>
    <phoneticPr fontId="4"/>
  </si>
  <si>
    <t>取得日</t>
    <rPh sb="0" eb="2">
      <t>シュトク</t>
    </rPh>
    <rPh sb="2" eb="3">
      <t>ビ</t>
    </rPh>
    <phoneticPr fontId="4"/>
  </si>
  <si>
    <t>監理技術者講習修了の有無</t>
    <rPh sb="0" eb="2">
      <t>カンリ</t>
    </rPh>
    <rPh sb="2" eb="5">
      <t>ギジュツシャ</t>
    </rPh>
    <rPh sb="5" eb="7">
      <t>コウシュウ</t>
    </rPh>
    <rPh sb="7" eb="9">
      <t>シュウリョウ</t>
    </rPh>
    <rPh sb="10" eb="12">
      <t>ウム</t>
    </rPh>
    <phoneticPr fontId="4"/>
  </si>
  <si>
    <t>修了日</t>
    <rPh sb="0" eb="2">
      <t>シュウリョウ</t>
    </rPh>
    <rPh sb="2" eb="3">
      <t>ビ</t>
    </rPh>
    <phoneticPr fontId="4"/>
  </si>
  <si>
    <t>資料６</t>
    <rPh sb="0" eb="2">
      <t>シリョウ</t>
    </rPh>
    <phoneticPr fontId="4"/>
  </si>
  <si>
    <t>様式７</t>
    <rPh sb="0" eb="2">
      <t>ヨウシキ</t>
    </rPh>
    <phoneticPr fontId="4"/>
  </si>
  <si>
    <t>営業停止</t>
    <rPh sb="0" eb="2">
      <t>エイギョウ</t>
    </rPh>
    <rPh sb="2" eb="4">
      <t>テイシ</t>
    </rPh>
    <phoneticPr fontId="4"/>
  </si>
  <si>
    <t>指名停止</t>
    <rPh sb="0" eb="2">
      <t>シメイ</t>
    </rPh>
    <rPh sb="2" eb="4">
      <t>テイシ</t>
    </rPh>
    <phoneticPr fontId="4"/>
  </si>
  <si>
    <t>ISO9001</t>
    <phoneticPr fontId="4"/>
  </si>
  <si>
    <t>ISO14001</t>
    <phoneticPr fontId="4"/>
  </si>
  <si>
    <t>従事役職（監理）</t>
    <rPh sb="0" eb="2">
      <t>ジュウジ</t>
    </rPh>
    <rPh sb="2" eb="4">
      <t>ヤクショク</t>
    </rPh>
    <rPh sb="5" eb="7">
      <t>カンリ</t>
    </rPh>
    <phoneticPr fontId="4"/>
  </si>
  <si>
    <t>従事役職（主任）</t>
    <rPh sb="0" eb="4">
      <t>ジュウジヤクショク</t>
    </rPh>
    <rPh sb="5" eb="7">
      <t>シュニン</t>
    </rPh>
    <phoneticPr fontId="4"/>
  </si>
  <si>
    <t>従事役職（現場）</t>
    <rPh sb="0" eb="4">
      <t>ジュウジヤクショク</t>
    </rPh>
    <rPh sb="5" eb="7">
      <t>ゲンバ</t>
    </rPh>
    <phoneticPr fontId="4"/>
  </si>
  <si>
    <t>従事役職（その他）</t>
    <rPh sb="0" eb="2">
      <t>ジュウジ</t>
    </rPh>
    <rPh sb="2" eb="4">
      <t>ヤクショク</t>
    </rPh>
    <rPh sb="7" eb="8">
      <t>タ</t>
    </rPh>
    <phoneticPr fontId="4"/>
  </si>
  <si>
    <t>様式８</t>
    <rPh sb="0" eb="2">
      <t>ヨウシキ</t>
    </rPh>
    <phoneticPr fontId="4"/>
  </si>
  <si>
    <t>認定の有無</t>
    <rPh sb="0" eb="2">
      <t>ニンテイ</t>
    </rPh>
    <rPh sb="3" eb="5">
      <t>ウム</t>
    </rPh>
    <phoneticPr fontId="4"/>
  </si>
  <si>
    <t>様式２</t>
    <phoneticPr fontId="4"/>
  </si>
  <si>
    <t>様式４</t>
    <phoneticPr fontId="4"/>
  </si>
  <si>
    <r>
      <t>　</t>
    </r>
    <r>
      <rPr>
        <b/>
        <u/>
        <sz val="11"/>
        <color theme="1"/>
        <rFont val="ＭＳ 明朝"/>
        <family val="1"/>
        <charset val="128"/>
      </rPr>
      <t>東京都を区域に含む</t>
    </r>
    <r>
      <rPr>
        <sz val="11"/>
        <color theme="1"/>
        <rFont val="ＭＳ 明朝"/>
        <family val="1"/>
        <charset val="128"/>
      </rPr>
      <t>営業停止措置のうち、</t>
    </r>
    <r>
      <rPr>
        <b/>
        <u/>
        <sz val="11"/>
        <color theme="1"/>
        <rFont val="ＭＳ 明朝"/>
        <family val="1"/>
        <charset val="128"/>
      </rPr>
      <t>本工事の開札日から起算して６ヶ月以内</t>
    </r>
    <r>
      <rPr>
        <sz val="11"/>
        <color theme="1"/>
        <rFont val="ＭＳ 明朝"/>
        <family val="1"/>
        <charset val="128"/>
      </rPr>
      <t>に期間が終了したものについてすべて記載すること。</t>
    </r>
    <phoneticPr fontId="4"/>
  </si>
  <si>
    <t>地理的条件（緊急時の施工体制）</t>
    <rPh sb="0" eb="3">
      <t>チリテキ</t>
    </rPh>
    <rPh sb="3" eb="5">
      <t>ジョウケン</t>
    </rPh>
    <rPh sb="6" eb="9">
      <t>キンキュウジ</t>
    </rPh>
    <rPh sb="10" eb="12">
      <t>セコウ</t>
    </rPh>
    <rPh sb="12" eb="14">
      <t>タイセイ</t>
    </rPh>
    <phoneticPr fontId="4"/>
  </si>
  <si>
    <t>あり</t>
    <phoneticPr fontId="4"/>
  </si>
  <si>
    <t>なし</t>
    <phoneticPr fontId="4"/>
  </si>
  <si>
    <t>注１　いずれかに○をつけること。</t>
    <phoneticPr fontId="4"/>
  </si>
  <si>
    <t>様式７</t>
    <phoneticPr fontId="7"/>
  </si>
  <si>
    <r>
      <t xml:space="preserve">申請時における
配置予定技術者の
他工事従事状況
</t>
    </r>
    <r>
      <rPr>
        <b/>
        <sz val="11"/>
        <rFont val="ＭＳ 明朝"/>
        <family val="1"/>
        <charset val="128"/>
      </rPr>
      <t>（他工事に従事していなければ記載不要）</t>
    </r>
    <rPh sb="0" eb="3">
      <t>シンセイジ</t>
    </rPh>
    <rPh sb="8" eb="10">
      <t>ハイチ</t>
    </rPh>
    <rPh sb="10" eb="12">
      <t>ヨテイ</t>
    </rPh>
    <rPh sb="12" eb="15">
      <t>ギジュツシャ</t>
    </rPh>
    <rPh sb="17" eb="18">
      <t>タ</t>
    </rPh>
    <rPh sb="18" eb="20">
      <t>コウジ</t>
    </rPh>
    <rPh sb="20" eb="22">
      <t>ジュウジ</t>
    </rPh>
    <rPh sb="22" eb="24">
      <t>ジョウキョウ</t>
    </rPh>
    <rPh sb="26" eb="27">
      <t>タ</t>
    </rPh>
    <rPh sb="27" eb="29">
      <t>コウジ</t>
    </rPh>
    <rPh sb="30" eb="32">
      <t>ジュウジ</t>
    </rPh>
    <rPh sb="39" eb="41">
      <t>キサイ</t>
    </rPh>
    <rPh sb="41" eb="43">
      <t>フヨウ</t>
    </rPh>
    <phoneticPr fontId="4"/>
  </si>
  <si>
    <t>様式６</t>
    <phoneticPr fontId="4"/>
  </si>
  <si>
    <t>1.</t>
    <phoneticPr fontId="4"/>
  </si>
  <si>
    <t>会社更生法に基づき更生手続開始の申立てがなされている者又は民事再生法に基づき再生手続開始の申立てがなされている者（再認定を受けた者を除く。）でないこと。</t>
    <phoneticPr fontId="4"/>
  </si>
  <si>
    <t>3.</t>
  </si>
  <si>
    <t>4.</t>
  </si>
  <si>
    <t>資本関係又は人的関係がある者が当該入札に参加しようとしていないこと（資本関係又は人的関係がある者のすべてが共同企業体の代表者以外の構成員である場合を除く。）。</t>
    <phoneticPr fontId="4"/>
  </si>
  <si>
    <t>5.</t>
  </si>
  <si>
    <t>落札した場合、書面に記載した配置予定の技術者を当該工事の現場に配置すること。</t>
    <phoneticPr fontId="4"/>
  </si>
  <si>
    <t>6.</t>
  </si>
  <si>
    <t>警察当局から、暴力団員が実質的に経営を支配する建設業者又はこれに準ずるものとして、文部科学省発注工事等からの排除要請があり、当該状態が継続している者でないこと。</t>
    <phoneticPr fontId="4"/>
  </si>
  <si>
    <t>申請書等提出書類の内容については事実と相違ないこと。</t>
    <phoneticPr fontId="4"/>
  </si>
  <si>
    <t>評定点</t>
    <rPh sb="0" eb="2">
      <t>ヒョウテイ</t>
    </rPh>
    <rPh sb="2" eb="3">
      <t>テン</t>
    </rPh>
    <phoneticPr fontId="4"/>
  </si>
  <si>
    <t>完成年度</t>
    <rPh sb="0" eb="2">
      <t>カンセイ</t>
    </rPh>
    <rPh sb="2" eb="4">
      <t>ネンド</t>
    </rPh>
    <phoneticPr fontId="4"/>
  </si>
  <si>
    <t>工事成績
（※）</t>
    <rPh sb="0" eb="2">
      <t>コウジ</t>
    </rPh>
    <rPh sb="2" eb="4">
      <t>セイセキ</t>
    </rPh>
    <phoneticPr fontId="4"/>
  </si>
  <si>
    <t>・一般事業主行動計画策定済（女性活躍推進法に基づく一般事業主行動計画の策定義務がない事業主（常時雇用する労働者の数が１００人以下のもの）に限る（計画期間が満了していない行動計画を策定している場合のみ））</t>
    <phoneticPr fontId="4"/>
  </si>
  <si>
    <t>トライくるみん認定</t>
    <phoneticPr fontId="4"/>
  </si>
  <si>
    <t>・女性の職業生活における活躍の推進に関す法律（女性活躍推進法）に基づく認定（えるぼし認定）（ただし、労働時間等の働き方に係る基準は満たしていること）</t>
    <phoneticPr fontId="7"/>
  </si>
  <si>
    <t>認定段階１</t>
    <phoneticPr fontId="7"/>
  </si>
  <si>
    <t>認定段階２</t>
    <phoneticPr fontId="7"/>
  </si>
  <si>
    <t>認定段階３</t>
    <phoneticPr fontId="4"/>
  </si>
  <si>
    <t>次世代育成支援対策推進法（次世代法）に基づく認定（トライくるみん認定企業・くるみん認定企業・プラチナくるみん認定企業）</t>
    <rPh sb="32" eb="34">
      <t>ニンテイ</t>
    </rPh>
    <rPh sb="34" eb="36">
      <t>キギョウ</t>
    </rPh>
    <phoneticPr fontId="4"/>
  </si>
  <si>
    <t>　２　上記を証明するCORINS、契約書、施工図面、資格者証等の写し</t>
  </si>
  <si>
    <r>
      <rPr>
        <sz val="10"/>
        <color theme="1"/>
        <rFont val="ＭＳ 明朝"/>
        <family val="1"/>
        <charset val="128"/>
      </rPr>
      <t>事　例</t>
    </r>
    <r>
      <rPr>
        <sz val="9"/>
        <color theme="1"/>
        <rFont val="ＭＳ 明朝"/>
        <family val="1"/>
        <charset val="128"/>
      </rPr>
      <t>（上記で「あり」に○をした場合又は「あり」「なし」の判断が難しい場合に，記入すること）</t>
    </r>
    <rPh sb="4" eb="6">
      <t>ジョウキ</t>
    </rPh>
    <rPh sb="16" eb="18">
      <t>バアイ</t>
    </rPh>
    <rPh sb="18" eb="19">
      <t>マタ</t>
    </rPh>
    <rPh sb="29" eb="31">
      <t>ハンダン</t>
    </rPh>
    <rPh sb="32" eb="33">
      <t>ムズカ</t>
    </rPh>
    <rPh sb="35" eb="37">
      <t>バアイ</t>
    </rPh>
    <rPh sb="39" eb="41">
      <t>キニュウ</t>
    </rPh>
    <phoneticPr fontId="4"/>
  </si>
  <si>
    <t>令和６年度</t>
    <rPh sb="0" eb="2">
      <t>レイワ</t>
    </rPh>
    <rPh sb="3" eb="5">
      <t>ネンド</t>
    </rPh>
    <phoneticPr fontId="4"/>
  </si>
  <si>
    <t>工事経験の概要</t>
    <rPh sb="0" eb="2">
      <t>コウジ</t>
    </rPh>
    <rPh sb="2" eb="4">
      <t>ケイケン</t>
    </rPh>
    <rPh sb="5" eb="7">
      <t>ガイヨウ</t>
    </rPh>
    <phoneticPr fontId="4"/>
  </si>
  <si>
    <t>2.</t>
  </si>
  <si>
    <t>　なお、以下の１から６について誓約します。</t>
    <phoneticPr fontId="4"/>
  </si>
  <si>
    <t>甲種４類消防設備士</t>
    <rPh sb="0" eb="2">
      <t>コウシュ</t>
    </rPh>
    <rPh sb="3" eb="4">
      <t>ルイ</t>
    </rPh>
    <rPh sb="4" eb="9">
      <t>ショウボウセツビシ</t>
    </rPh>
    <phoneticPr fontId="4"/>
  </si>
  <si>
    <t>　　国立大学法人東京科学大学　御中</t>
    <rPh sb="15" eb="17">
      <t>オンチュウ</t>
    </rPh>
    <phoneticPr fontId="4"/>
  </si>
  <si>
    <t>国立大学法人東京科学大学契約事務取扱規程第７条及び第８条の規定に該当しない者であること。</t>
    <phoneticPr fontId="4"/>
  </si>
  <si>
    <t>　１　入札説明書 ８(２)に定める内容を記載した書面</t>
    <phoneticPr fontId="4"/>
  </si>
  <si>
    <t>工事名：</t>
    <phoneticPr fontId="4"/>
  </si>
  <si>
    <t>東京２３区内及び東京２３区に隣接する市町村における
本店、支店又は営業所の所在の有無</t>
    <phoneticPr fontId="4"/>
  </si>
  <si>
    <r>
      <t>　</t>
    </r>
    <r>
      <rPr>
        <b/>
        <u/>
        <sz val="11"/>
        <color theme="1"/>
        <rFont val="ＭＳ 明朝"/>
        <family val="1"/>
        <charset val="128"/>
      </rPr>
      <t>関東甲信越地区を区域に含む</t>
    </r>
    <r>
      <rPr>
        <sz val="11"/>
        <color theme="1"/>
        <rFont val="ＭＳ 明朝"/>
        <family val="1"/>
        <charset val="128"/>
      </rPr>
      <t>文部科学省又は国立大学法人東京科学大学による指名停止措置のうち、</t>
    </r>
    <r>
      <rPr>
        <b/>
        <u/>
        <sz val="11"/>
        <color theme="1"/>
        <rFont val="ＭＳ 明朝"/>
        <family val="1"/>
        <charset val="128"/>
      </rPr>
      <t>本工事の開札日から起算して６ヶ月以内</t>
    </r>
    <r>
      <rPr>
        <sz val="11"/>
        <color theme="1"/>
        <rFont val="ＭＳ 明朝"/>
        <family val="1"/>
        <charset val="128"/>
      </rPr>
      <t>に期間が終了したものについてすべて記載すること。</t>
    </r>
    <rPh sb="29" eb="31">
      <t>カガク</t>
    </rPh>
    <phoneticPr fontId="4"/>
  </si>
  <si>
    <t>以下の様式に従い、文部科学省、所管独立行政法人及び国立大学法人等に、令和２年度以降に完成・引渡しを行った工事目的物で、引渡し後に、工事の品質に関わる重大な問題が発生した事例についての有無を記載すること。また、判断できない事例がある場合は、有・無欄は選択せず、その事例について具体的かつ簡潔に記載すること。事例がない場合は、工事名欄に「無し」と記載すること。</t>
    <phoneticPr fontId="4"/>
  </si>
  <si>
    <r>
      <t>注１　同種工事の施工実績については、平成２２年度以降かつ申請書及び資料の提出期限の日までに工事が完成・引渡しが完了しているものに限り記載すること。また、併せて</t>
    </r>
    <r>
      <rPr>
        <u/>
        <sz val="11"/>
        <color theme="1"/>
        <rFont val="ＭＳ 明朝"/>
        <family val="1"/>
        <charset val="128"/>
      </rPr>
      <t>施工実績として記載した工事に係る契約書（一般財団法人日本建設情報総合センターの「工事実績情報サービス（CORINS）」に竣工登録されている場合は、CORINSの記載部分の写し）及び記載した工事の内容が判断できる平面図等の資料の写し</t>
    </r>
    <r>
      <rPr>
        <sz val="11"/>
        <color theme="1"/>
        <rFont val="ＭＳ 明朝"/>
        <family val="1"/>
        <charset val="128"/>
      </rPr>
      <t>を提出すること。</t>
    </r>
    <phoneticPr fontId="4"/>
  </si>
  <si>
    <t>　以下の様式に従い、本工事と同工種の工事で令和５年度以降に完成・引渡しが完了した工事成績評定の平均点を算出する。</t>
    <rPh sb="21" eb="23">
      <t>レイワ</t>
    </rPh>
    <phoneticPr fontId="4"/>
  </si>
  <si>
    <t>令和５年度</t>
    <rPh sb="0" eb="2">
      <t>レイワ</t>
    </rPh>
    <rPh sb="3" eb="5">
      <t>ネンド</t>
    </rPh>
    <rPh sb="4" eb="5">
      <t>ド</t>
    </rPh>
    <phoneticPr fontId="4"/>
  </si>
  <si>
    <t>令和７年度</t>
    <rPh sb="0" eb="2">
      <t>レイワ</t>
    </rPh>
    <rPh sb="3" eb="5">
      <t>ネンド</t>
    </rPh>
    <phoneticPr fontId="4"/>
  </si>
  <si>
    <t>注１　法令による資格・免許については、それを有することが確認できる免許等の写しを添付すること。
注２　企業との直接的かつ恒常的な雇用関係の有無を確認できる、健康保険被保険者証等の写しを添付すること。ただし、「記号」「番号」「保険者番号」はマスキングすること。
注３　配置予定技術者の同種工事の経験については、平成２２年度以降かつ申請書及び資料の提出期限の日までに工事が完成・引渡しが完了しているものに限り記載すること。また、併せて工事の施工経験として記載した工事に係る契約書及び当該技術者が従事したことを判断できる資料（一般財団法人日本建築情報総合センターの「工事実績情報サービス（CORINS）」に竣工登録されている場合は、CORINSの記載部分の写し）及び記載した工事の内容が判断できる平面図等の資料の写しを提出すること。
注４　申請時における他工事の従事状況は、従事しているすべての工事について、本工事を落札した場合の技術者の配置予定等を記入すること。
注５　複数の監理技術者等の候補者がいる場合には、このシートをコピーしてすべての候補者の情報を記載すること。</t>
    <rPh sb="430" eb="431">
      <t>チュウ</t>
    </rPh>
    <rPh sb="433" eb="435">
      <t>フクスウ</t>
    </rPh>
    <rPh sb="436" eb="438">
      <t>カンリ</t>
    </rPh>
    <rPh sb="438" eb="441">
      <t>ギジュツシャ</t>
    </rPh>
    <rPh sb="441" eb="442">
      <t>ナド</t>
    </rPh>
    <rPh sb="443" eb="446">
      <t>コウホシャ</t>
    </rPh>
    <rPh sb="449" eb="451">
      <t>バアイ</t>
    </rPh>
    <rPh sb="469" eb="472">
      <t>コウホシャ</t>
    </rPh>
    <rPh sb="473" eb="475">
      <t>ジョウホウ</t>
    </rPh>
    <rPh sb="476" eb="478">
      <t>キサイ</t>
    </rPh>
    <phoneticPr fontId="4"/>
  </si>
  <si>
    <r>
      <t>※工事成績相互利用登録発注機関が発注した「公共工事成績評定要領作成指針」に基づく工事成績で、かつ、</t>
    </r>
    <r>
      <rPr>
        <u/>
        <sz val="10"/>
        <color rgb="FFFF0000"/>
        <rFont val="ＭＳ 明朝"/>
        <family val="1"/>
        <charset val="128"/>
      </rPr>
      <t>令和３年度以降</t>
    </r>
    <r>
      <rPr>
        <sz val="10"/>
        <rFont val="ＭＳ 明朝"/>
        <family val="1"/>
        <charset val="128"/>
      </rPr>
      <t>に完成した工事について、主任（監理）技術者又は現場代理人として従事した場合に限り、記載すること。</t>
    </r>
    <rPh sb="49" eb="51">
      <t>レイワ</t>
    </rPh>
    <rPh sb="97" eb="99">
      <t>キサイ</t>
    </rPh>
    <phoneticPr fontId="4"/>
  </si>
  <si>
    <t>２．令和５年度以降に完成・引渡しが完了した工事成績評定一覧</t>
    <rPh sb="27" eb="29">
      <t>イチラン</t>
    </rPh>
    <phoneticPr fontId="4"/>
  </si>
  <si>
    <t>令和５年度以降の平均点</t>
    <rPh sb="0" eb="2">
      <t>レイワ</t>
    </rPh>
    <rPh sb="3" eb="5">
      <t>ネンド</t>
    </rPh>
    <rPh sb="4" eb="5">
      <t>ド</t>
    </rPh>
    <rPh sb="5" eb="7">
      <t>イコウ</t>
    </rPh>
    <rPh sb="8" eb="11">
      <t>ヘイキンテン</t>
    </rPh>
    <phoneticPr fontId="4"/>
  </si>
  <si>
    <t>　令和７年９月１９日付けで公告のありました「東京科学大学（湯島）８号館南便所等改修機械設備工事」に係る競争参加資格について確認されたく、下記の書類を添えて申請します。</t>
    <phoneticPr fontId="4"/>
  </si>
  <si>
    <t>東京科学大学（湯島）８号館南便所等改修機械設備工事</t>
    <phoneticPr fontId="4"/>
  </si>
  <si>
    <t>平成２２年度以降に、元請けとして完成・引渡しが完了した次の（ア）（イ）の基準を満たす建物の新築、増築又は改修工事を施工した実績を有すること。（共同企業体の構成員としての実績は、出資比率が２０％以上の場合のものに限る。）
（ア）構造　　鉄骨鉄筋コンクリート造、鉄筋コンクリート造又は鉄骨造の建物
（イ）工種　　管工事（給排水衛生設備を含むこと。）</t>
    <phoneticPr fontId="4"/>
  </si>
  <si>
    <t>２級管工事施工管理技士又はこれと同等以上の資格の保有状況</t>
    <rPh sb="1" eb="2">
      <t>キュウ</t>
    </rPh>
    <rPh sb="2" eb="3">
      <t>カン</t>
    </rPh>
    <rPh sb="3" eb="5">
      <t>コウジ</t>
    </rPh>
    <rPh sb="5" eb="7">
      <t>セコウ</t>
    </rPh>
    <rPh sb="7" eb="9">
      <t>カンリ</t>
    </rPh>
    <rPh sb="9" eb="11">
      <t>ギシ</t>
    </rPh>
    <rPh sb="11" eb="12">
      <t>マタ</t>
    </rPh>
    <rPh sb="16" eb="18">
      <t>ドウトウ</t>
    </rPh>
    <rPh sb="18" eb="20">
      <t>イジョウ</t>
    </rPh>
    <rPh sb="21" eb="23">
      <t>シカク</t>
    </rPh>
    <rPh sb="24" eb="26">
      <t>ホユウ</t>
    </rPh>
    <rPh sb="26" eb="28">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</si>
</sst>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quot;▲ &quot;#,##0&quot;円&quot;"/>
    <numFmt numFmtId="177" formatCode="[$-411]ggge&quot;年&quot;m&quot;月&quot;d&quot;日&quot;;@"/>
    <numFmt numFmtId="178" formatCode="0_);[Red]\(0\)"/>
    <numFmt numFmtId="179" formatCode="#,##0;&quot;▲ &quot;#,##0"/>
    <numFmt numFmtId="180" formatCode="#,##0.0;&quot;▲ &quot;#,##0.0"/>
    <numFmt numFmtId="181" formatCode="#"/>
    <numFmt numFmtId="182" formatCode="\(@\)"/>
  </numFmts>
  <fonts count="31" x14ac:knownFonts="1">
    <font>
      <sz val="11"/>
      <color theme="1"/>
      <name val="游ゴシック"/>
      <family val="2"/>
      <charset val="128"/>
      <scheme val="minor"/>
    </font>
    <font>
      <sz val="10"/>
      <color theme="1"/>
      <name val="ＭＳ 明朝"/>
      <family val="1"/>
      <charset val="128"/>
    </font>
    <font>
      <sz val="12"/>
      <color theme="1"/>
      <name val="ＭＳ 明朝"/>
      <family val="1"/>
      <charset val="128"/>
    </font>
    <font>
      <sz val="10.5"/>
      <color theme="1"/>
      <name val="ＭＳ 明朝"/>
      <family val="1"/>
      <charset val="128"/>
    </font>
    <font>
      <sz val="6"/>
      <name val="游ゴシック"/>
      <family val="2"/>
      <charset val="128"/>
      <scheme val="minor"/>
    </font>
    <font>
      <sz val="11"/>
      <color theme="1"/>
      <name val="ＭＳ 明朝"/>
      <family val="1"/>
      <charset val="128"/>
    </font>
    <font>
      <sz val="11"/>
      <color theme="1"/>
      <name val="游ゴシック"/>
      <family val="3"/>
      <charset val="128"/>
      <scheme val="minor"/>
    </font>
    <font>
      <sz val="6"/>
      <name val="ＭＳ Ｐゴシック"/>
      <family val="3"/>
      <charset val="128"/>
    </font>
    <font>
      <u/>
      <sz val="10"/>
      <color theme="1"/>
      <name val="ＭＳ 明朝"/>
      <family val="1"/>
      <charset val="128"/>
    </font>
    <font>
      <sz val="10"/>
      <color rgb="FF000000"/>
      <name val="ＭＳ 明朝"/>
      <family val="1"/>
      <charset val="128"/>
    </font>
    <font>
      <sz val="14"/>
      <color theme="1"/>
      <name val="ＭＳ 明朝"/>
      <family val="1"/>
      <charset val="128"/>
    </font>
    <font>
      <sz val="12"/>
      <name val="ＭＳ 明朝"/>
      <family val="1"/>
      <charset val="128"/>
    </font>
    <font>
      <sz val="11"/>
      <name val="ＭＳ 明朝"/>
      <family val="1"/>
      <charset val="128"/>
    </font>
    <font>
      <u/>
      <sz val="11"/>
      <color theme="1"/>
      <name val="ＭＳ 明朝"/>
      <family val="1"/>
      <charset val="128"/>
    </font>
    <font>
      <sz val="9"/>
      <color theme="1"/>
      <name val="ＭＳ 明朝"/>
      <family val="1"/>
      <charset val="128"/>
    </font>
    <font>
      <sz val="10"/>
      <name val="ＭＳ 明朝"/>
      <family val="1"/>
      <charset val="128"/>
    </font>
    <font>
      <sz val="10.5"/>
      <color rgb="FF000000"/>
      <name val="ＭＳ 明朝"/>
      <family val="1"/>
      <charset val="128"/>
    </font>
    <font>
      <sz val="11"/>
      <name val="ＭＳ Ｐゴシック"/>
      <family val="3"/>
      <charset val="128"/>
    </font>
    <font>
      <b/>
      <sz val="10"/>
      <name val="ＭＳ 明朝"/>
      <family val="1"/>
      <charset val="128"/>
    </font>
    <font>
      <sz val="8"/>
      <color rgb="FF000000"/>
      <name val="ＭＳ 明朝"/>
      <family val="1"/>
      <charset val="128"/>
    </font>
    <font>
      <sz val="14"/>
      <color rgb="FF000000"/>
      <name val="ＭＳ 明朝"/>
      <family val="1"/>
      <charset val="128"/>
    </font>
    <font>
      <sz val="14"/>
      <name val="ＭＳ Ｐゴシック"/>
      <family val="3"/>
      <charset val="128"/>
    </font>
    <font>
      <b/>
      <sz val="12"/>
      <color theme="1"/>
      <name val="ＭＳ 明朝"/>
      <family val="1"/>
      <charset val="128"/>
    </font>
    <font>
      <b/>
      <u/>
      <sz val="11"/>
      <color theme="1"/>
      <name val="ＭＳ 明朝"/>
      <family val="1"/>
      <charset val="128"/>
    </font>
    <font>
      <sz val="12"/>
      <color rgb="FF000000"/>
      <name val="ＭＳ 明朝"/>
      <family val="1"/>
      <charset val="128"/>
    </font>
    <font>
      <b/>
      <sz val="16"/>
      <color theme="1"/>
      <name val="ＭＳ 明朝"/>
      <family val="1"/>
      <charset val="128"/>
    </font>
    <font>
      <b/>
      <sz val="12"/>
      <name val="ＭＳ 明朝"/>
      <family val="1"/>
      <charset val="128"/>
    </font>
    <font>
      <b/>
      <sz val="11"/>
      <color theme="1"/>
      <name val="ＭＳ 明朝"/>
      <family val="1"/>
      <charset val="128"/>
    </font>
    <font>
      <b/>
      <sz val="11"/>
      <name val="ＭＳ 明朝"/>
      <family val="1"/>
      <charset val="128"/>
    </font>
    <font>
      <sz val="12"/>
      <color rgb="FFFF0000"/>
      <name val="ＭＳ 明朝"/>
      <family val="1"/>
      <charset val="128"/>
    </font>
    <font>
      <u/>
      <sz val="10"/>
      <color rgb="FFFF0000"/>
      <name val="ＭＳ 明朝"/>
      <family val="1"/>
      <charset val="128"/>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CFFFF"/>
        <bgColor indexed="64"/>
      </patternFill>
    </fill>
    <fill>
      <patternFill patternType="solid">
        <fgColor rgb="FFE5FFFF"/>
        <bgColor indexed="64"/>
      </patternFill>
    </fill>
    <fill>
      <patternFill patternType="solid">
        <fgColor rgb="FFE1FFFF"/>
        <bgColor indexed="64"/>
      </patternFill>
    </fill>
    <fill>
      <patternFill patternType="solid">
        <fgColor rgb="FFFFFF00"/>
        <bgColor indexed="64"/>
      </patternFill>
    </fill>
  </fills>
  <borders count="131">
    <border>
      <left/>
      <right/>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dotted">
        <color auto="1"/>
      </right>
      <top style="medium">
        <color auto="1"/>
      </top>
      <bottom style="thin">
        <color indexed="64"/>
      </bottom>
      <diagonal/>
    </border>
    <border>
      <left style="dotted">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dotted">
        <color auto="1"/>
      </right>
      <top/>
      <bottom style="medium">
        <color auto="1"/>
      </bottom>
      <diagonal/>
    </border>
    <border>
      <left style="dotted">
        <color auto="1"/>
      </left>
      <right/>
      <top/>
      <bottom style="medium">
        <color auto="1"/>
      </bottom>
      <diagonal/>
    </border>
    <border>
      <left style="thin">
        <color auto="1"/>
      </left>
      <right/>
      <top/>
      <bottom style="medium">
        <color auto="1"/>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thin">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dotted">
        <color auto="1"/>
      </left>
      <right/>
      <top/>
      <bottom style="thin">
        <color indexed="64"/>
      </bottom>
      <diagonal/>
    </border>
    <border>
      <left style="dotted">
        <color auto="1"/>
      </left>
      <right/>
      <top style="thin">
        <color auto="1"/>
      </top>
      <bottom style="thin">
        <color auto="1"/>
      </bottom>
      <diagonal/>
    </border>
    <border>
      <left/>
      <right style="thin">
        <color auto="1"/>
      </right>
      <top style="thin">
        <color auto="1"/>
      </top>
      <bottom style="thin">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double">
        <color rgb="FF000000"/>
      </left>
      <right style="double">
        <color rgb="FF000000"/>
      </right>
      <top style="double">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double">
        <color rgb="FF000000"/>
      </left>
      <right style="double">
        <color rgb="FF000000"/>
      </right>
      <top/>
      <bottom style="medium">
        <color rgb="FF000000"/>
      </bottom>
      <diagonal/>
    </border>
    <border>
      <left style="medium">
        <color rgb="FF000000"/>
      </left>
      <right style="medium">
        <color rgb="FF000000"/>
      </right>
      <top style="medium">
        <color rgb="FF000000"/>
      </top>
      <bottom style="dotted">
        <color rgb="FF000000"/>
      </bottom>
      <diagonal/>
    </border>
    <border>
      <left/>
      <right/>
      <top style="medium">
        <color rgb="FF000000"/>
      </top>
      <bottom style="thin">
        <color rgb="FF000000"/>
      </bottom>
      <diagonal/>
    </border>
    <border>
      <left style="double">
        <color rgb="FF000000"/>
      </left>
      <right style="double">
        <color rgb="FF000000"/>
      </right>
      <top style="medium">
        <color rgb="FF000000"/>
      </top>
      <bottom style="thin">
        <color rgb="FF000000"/>
      </bottom>
      <diagonal/>
    </border>
    <border>
      <left style="medium">
        <color rgb="FF000000"/>
      </left>
      <right style="medium">
        <color rgb="FF000000"/>
      </right>
      <top style="dotted">
        <color rgb="FF000000"/>
      </top>
      <bottom style="dotted">
        <color rgb="FF000000"/>
      </bottom>
      <diagonal/>
    </border>
    <border>
      <left/>
      <right/>
      <top style="thin">
        <color rgb="FF000000"/>
      </top>
      <bottom/>
      <diagonal/>
    </border>
    <border>
      <left style="double">
        <color rgb="FF000000"/>
      </left>
      <right style="double">
        <color rgb="FF000000"/>
      </right>
      <top style="thin">
        <color rgb="FF000000"/>
      </top>
      <bottom/>
      <diagonal/>
    </border>
    <border diagonalUp="1">
      <left style="medium">
        <color rgb="FF000000"/>
      </left>
      <right/>
      <top style="dotted">
        <color rgb="FF000000"/>
      </top>
      <bottom style="dotted">
        <color rgb="FF000000"/>
      </bottom>
      <diagonal style="thin">
        <color rgb="FF000000"/>
      </diagonal>
    </border>
    <border diagonalUp="1">
      <left style="double">
        <color rgb="FF000000"/>
      </left>
      <right style="double">
        <color rgb="FF000000"/>
      </right>
      <top style="dotted">
        <color rgb="FF000000"/>
      </top>
      <bottom style="dotted">
        <color rgb="FF000000"/>
      </bottom>
      <diagonal style="thin">
        <color rgb="FF000000"/>
      </diagonal>
    </border>
    <border>
      <left style="medium">
        <color rgb="FF000000"/>
      </left>
      <right style="medium">
        <color rgb="FF000000"/>
      </right>
      <top style="dotted">
        <color rgb="FF000000"/>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double">
        <color rgb="FF000000"/>
      </left>
      <right style="double">
        <color rgb="FF000000"/>
      </right>
      <top style="thin">
        <color rgb="FF000000"/>
      </top>
      <bottom style="medium">
        <color rgb="FF000000"/>
      </bottom>
      <diagonal/>
    </border>
    <border>
      <left style="double">
        <color rgb="FF000000"/>
      </left>
      <right style="double">
        <color rgb="FF000000"/>
      </right>
      <top style="medium">
        <color rgb="FF000000"/>
      </top>
      <bottom style="medium">
        <color rgb="FF000000"/>
      </bottom>
      <diagonal/>
    </border>
    <border>
      <left style="medium">
        <color rgb="FF000000"/>
      </left>
      <right/>
      <top/>
      <bottom/>
      <diagonal/>
    </border>
    <border>
      <left style="double">
        <color rgb="FF000000"/>
      </left>
      <right style="double">
        <color rgb="FF000000"/>
      </right>
      <top/>
      <bottom/>
      <diagonal/>
    </border>
    <border>
      <left style="medium">
        <color indexed="64"/>
      </left>
      <right/>
      <top style="medium">
        <color indexed="64"/>
      </top>
      <bottom style="medium">
        <color indexed="64"/>
      </bottom>
      <diagonal/>
    </border>
    <border>
      <left style="double">
        <color indexed="64"/>
      </left>
      <right style="double">
        <color indexed="64"/>
      </right>
      <top style="medium">
        <color indexed="64"/>
      </top>
      <bottom style="double">
        <color indexed="64"/>
      </bottom>
      <diagonal/>
    </border>
    <border>
      <left/>
      <right style="thin">
        <color auto="1"/>
      </right>
      <top style="medium">
        <color auto="1"/>
      </top>
      <bottom style="medium">
        <color auto="1"/>
      </bottom>
      <diagonal/>
    </border>
    <border>
      <left/>
      <right style="dotted">
        <color auto="1"/>
      </right>
      <top style="medium">
        <color auto="1"/>
      </top>
      <bottom style="medium">
        <color auto="1"/>
      </bottom>
      <diagonal/>
    </border>
    <border>
      <left/>
      <right style="medium">
        <color auto="1"/>
      </right>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style="hair">
        <color auto="1"/>
      </left>
      <right style="thin">
        <color indexed="64"/>
      </right>
      <top style="hair">
        <color auto="1"/>
      </top>
      <bottom style="hair">
        <color auto="1"/>
      </bottom>
      <diagonal/>
    </border>
    <border diagonalUp="1">
      <left style="thin">
        <color auto="1"/>
      </left>
      <right style="medium">
        <color indexed="64"/>
      </right>
      <top style="thin">
        <color auto="1"/>
      </top>
      <bottom/>
      <diagonal style="thin">
        <color auto="1"/>
      </diagonal>
    </border>
    <border>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thin">
        <color indexed="64"/>
      </right>
      <top style="hair">
        <color auto="1"/>
      </top>
      <bottom style="medium">
        <color indexed="64"/>
      </bottom>
      <diagonal/>
    </border>
    <border diagonalUp="1">
      <left style="thin">
        <color auto="1"/>
      </left>
      <right style="medium">
        <color indexed="64"/>
      </right>
      <top/>
      <bottom style="medium">
        <color indexed="64"/>
      </bottom>
      <diagonal style="thin">
        <color auto="1"/>
      </diagonal>
    </border>
    <border>
      <left style="thin">
        <color indexed="64"/>
      </left>
      <right style="medium">
        <color auto="1"/>
      </right>
      <top style="thin">
        <color indexed="64"/>
      </top>
      <bottom/>
      <diagonal/>
    </border>
    <border>
      <left/>
      <right style="dotted">
        <color auto="1"/>
      </right>
      <top style="thin">
        <color auto="1"/>
      </top>
      <bottom style="thin">
        <color auto="1"/>
      </bottom>
      <diagonal/>
    </border>
    <border>
      <left style="thin">
        <color auto="1"/>
      </left>
      <right style="medium">
        <color auto="1"/>
      </right>
      <top/>
      <bottom/>
      <diagonal/>
    </border>
    <border>
      <left/>
      <right style="dotted">
        <color auto="1"/>
      </right>
      <top/>
      <bottom style="thin">
        <color indexed="64"/>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thin">
        <color auto="1"/>
      </left>
      <right style="dotted">
        <color auto="1"/>
      </right>
      <top/>
      <bottom/>
      <diagonal/>
    </border>
    <border>
      <left style="dotted">
        <color auto="1"/>
      </left>
      <right/>
      <top style="thin">
        <color auto="1"/>
      </top>
      <bottom/>
      <diagonal/>
    </border>
    <border>
      <left/>
      <right style="medium">
        <color auto="1"/>
      </right>
      <top style="thin">
        <color auto="1"/>
      </top>
      <bottom/>
      <diagonal/>
    </border>
    <border>
      <left/>
      <right style="dotted">
        <color auto="1"/>
      </right>
      <top style="thin">
        <color indexed="64"/>
      </top>
      <bottom/>
      <diagonal/>
    </border>
    <border>
      <left style="thin">
        <color indexed="64"/>
      </left>
      <right/>
      <top style="thin">
        <color indexed="64"/>
      </top>
      <bottom/>
      <diagonal/>
    </border>
    <border>
      <left style="medium">
        <color indexed="64"/>
      </left>
      <right/>
      <top style="thin">
        <color auto="1"/>
      </top>
      <bottom style="thin">
        <color auto="1"/>
      </bottom>
      <diagonal/>
    </border>
    <border>
      <left style="medium">
        <color indexed="64"/>
      </left>
      <right/>
      <top style="thin">
        <color auto="1"/>
      </top>
      <bottom style="medium">
        <color auto="1"/>
      </bottom>
      <diagonal/>
    </border>
    <border>
      <left/>
      <right/>
      <top style="thin">
        <color rgb="FF000000"/>
      </top>
      <bottom style="thin">
        <color rgb="FF000000"/>
      </bottom>
      <diagonal/>
    </border>
    <border>
      <left style="double">
        <color rgb="FF000000"/>
      </left>
      <right style="double">
        <color rgb="FF000000"/>
      </right>
      <top style="thin">
        <color rgb="FF000000"/>
      </top>
      <bottom style="thin">
        <color rgb="FF000000"/>
      </bottom>
      <diagonal/>
    </border>
    <border>
      <left style="medium">
        <color auto="1"/>
      </left>
      <right style="hair">
        <color auto="1"/>
      </right>
      <top style="hair">
        <color auto="1"/>
      </top>
      <bottom style="hair">
        <color auto="1"/>
      </bottom>
      <diagonal/>
    </border>
    <border diagonalUp="1">
      <left style="medium">
        <color auto="1"/>
      </left>
      <right style="thin">
        <color auto="1"/>
      </right>
      <top style="thin">
        <color auto="1"/>
      </top>
      <bottom style="thin">
        <color indexed="64"/>
      </bottom>
      <diagonal style="thin">
        <color auto="1"/>
      </diagonal>
    </border>
    <border diagonalUp="1">
      <left style="thin">
        <color auto="1"/>
      </left>
      <right style="thin">
        <color auto="1"/>
      </right>
      <top style="thin">
        <color auto="1"/>
      </top>
      <bottom style="thin">
        <color indexed="64"/>
      </bottom>
      <diagonal style="thin">
        <color auto="1"/>
      </diagonal>
    </border>
    <border diagonalUp="1">
      <left style="thin">
        <color auto="1"/>
      </left>
      <right style="medium">
        <color indexed="64"/>
      </right>
      <top style="thin">
        <color auto="1"/>
      </top>
      <bottom style="thin">
        <color indexed="64"/>
      </bottom>
      <diagonal style="thin">
        <color auto="1"/>
      </diagonal>
    </border>
    <border diagonalUp="1">
      <left style="medium">
        <color indexed="64"/>
      </left>
      <right/>
      <top style="thin">
        <color auto="1"/>
      </top>
      <bottom style="thin">
        <color auto="1"/>
      </bottom>
      <diagonal style="thin">
        <color indexed="64"/>
      </diagonal>
    </border>
    <border diagonalUp="1">
      <left/>
      <right/>
      <top style="thin">
        <color auto="1"/>
      </top>
      <bottom style="thin">
        <color auto="1"/>
      </bottom>
      <diagonal style="thin">
        <color indexed="64"/>
      </diagonal>
    </border>
    <border diagonalUp="1">
      <left/>
      <right style="medium">
        <color auto="1"/>
      </right>
      <top style="thin">
        <color auto="1"/>
      </top>
      <bottom style="thin">
        <color auto="1"/>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s>
  <cellStyleXfs count="3">
    <xf numFmtId="0" fontId="0" fillId="0" borderId="0">
      <alignment vertical="center"/>
    </xf>
    <xf numFmtId="0" fontId="6" fillId="0" borderId="0">
      <alignment vertical="center"/>
    </xf>
    <xf numFmtId="0" fontId="17" fillId="0" borderId="0">
      <alignment vertical="center"/>
    </xf>
  </cellStyleXfs>
  <cellXfs count="355">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indent="1"/>
    </xf>
    <xf numFmtId="0" fontId="10" fillId="0" borderId="0" xfId="0" applyFont="1" applyAlignment="1">
      <alignment horizontal="center" vertical="center"/>
    </xf>
    <xf numFmtId="0" fontId="2" fillId="0" borderId="0" xfId="0" applyFont="1">
      <alignment vertical="center"/>
    </xf>
    <xf numFmtId="0" fontId="12" fillId="0" borderId="0" xfId="0" applyFont="1">
      <alignment vertical="center"/>
    </xf>
    <xf numFmtId="0" fontId="11" fillId="0" borderId="0" xfId="0" applyFont="1">
      <alignment vertical="center"/>
    </xf>
    <xf numFmtId="0" fontId="11" fillId="3" borderId="3" xfId="0" applyFont="1" applyFill="1" applyBorder="1" applyAlignment="1">
      <alignment horizontal="center" vertical="center"/>
    </xf>
    <xf numFmtId="0" fontId="11" fillId="3" borderId="5" xfId="0" applyFont="1" applyFill="1" applyBorder="1" applyAlignment="1">
      <alignment horizontal="center" vertical="center"/>
    </xf>
    <xf numFmtId="0" fontId="11" fillId="0" borderId="30" xfId="0" applyFont="1" applyBorder="1" applyAlignment="1">
      <alignment horizontal="center" vertical="center"/>
    </xf>
    <xf numFmtId="0" fontId="11" fillId="3" borderId="29" xfId="0" applyFont="1" applyFill="1" applyBorder="1">
      <alignment vertical="center"/>
    </xf>
    <xf numFmtId="0" fontId="11" fillId="3" borderId="30" xfId="0" applyFont="1" applyFill="1" applyBorder="1">
      <alignment vertical="center"/>
    </xf>
    <xf numFmtId="0" fontId="11" fillId="3" borderId="31" xfId="0" applyFont="1" applyFill="1" applyBorder="1">
      <alignment vertical="center"/>
    </xf>
    <xf numFmtId="0" fontId="11" fillId="0" borderId="40" xfId="0" applyFont="1" applyBorder="1">
      <alignment vertical="center"/>
    </xf>
    <xf numFmtId="0" fontId="11" fillId="3" borderId="7" xfId="0" applyFont="1" applyFill="1" applyBorder="1" applyAlignment="1">
      <alignment horizontal="center" vertical="center"/>
    </xf>
    <xf numFmtId="0" fontId="11" fillId="0" borderId="45" xfId="0" applyFont="1" applyBorder="1" applyAlignment="1">
      <alignment horizontal="center" vertical="center"/>
    </xf>
    <xf numFmtId="0" fontId="11" fillId="0" borderId="51" xfId="0" applyFont="1" applyBorder="1" applyAlignment="1">
      <alignment horizontal="center" vertical="center"/>
    </xf>
    <xf numFmtId="0" fontId="11" fillId="3" borderId="52" xfId="0" applyFont="1" applyFill="1" applyBorder="1">
      <alignment vertical="center"/>
    </xf>
    <xf numFmtId="0" fontId="11" fillId="3" borderId="13" xfId="0" applyFont="1" applyFill="1" applyBorder="1">
      <alignment vertical="center"/>
    </xf>
    <xf numFmtId="0" fontId="11" fillId="3" borderId="14" xfId="0" applyFont="1" applyFill="1" applyBorder="1">
      <alignment vertical="center"/>
    </xf>
    <xf numFmtId="14" fontId="5" fillId="0" borderId="0" xfId="0" applyNumberFormat="1" applyFont="1">
      <alignment vertical="center"/>
    </xf>
    <xf numFmtId="178" fontId="5" fillId="0" borderId="0" xfId="0" applyNumberFormat="1" applyFont="1" applyAlignment="1">
      <alignment horizontal="center" vertical="center"/>
    </xf>
    <xf numFmtId="0" fontId="5" fillId="0" borderId="0" xfId="0" applyFont="1" applyAlignment="1">
      <alignment horizontal="right" vertical="center"/>
    </xf>
    <xf numFmtId="0" fontId="16" fillId="0" borderId="0" xfId="0" applyFont="1" applyAlignment="1">
      <alignment horizontal="center" vertical="center" wrapText="1"/>
    </xf>
    <xf numFmtId="0" fontId="1" fillId="0" borderId="0" xfId="0" applyFont="1" applyAlignment="1">
      <alignment vertical="center" wrapText="1"/>
    </xf>
    <xf numFmtId="0" fontId="15" fillId="0" borderId="0" xfId="2" applyFont="1">
      <alignment vertical="center"/>
    </xf>
    <xf numFmtId="0" fontId="17" fillId="0" borderId="0" xfId="2">
      <alignment vertical="center"/>
    </xf>
    <xf numFmtId="0" fontId="9" fillId="0" borderId="0" xfId="2" applyFont="1" applyAlignment="1">
      <alignment horizontal="left" vertical="center" indent="1"/>
    </xf>
    <xf numFmtId="0" fontId="18" fillId="0" borderId="0" xfId="2" applyFont="1">
      <alignment vertical="center"/>
    </xf>
    <xf numFmtId="0" fontId="9" fillId="2" borderId="68" xfId="2" applyFont="1" applyFill="1" applyBorder="1" applyAlignment="1">
      <alignment horizontal="center" vertical="center" wrapText="1"/>
    </xf>
    <xf numFmtId="0" fontId="19" fillId="2" borderId="71" xfId="2" applyFont="1" applyFill="1" applyBorder="1" applyAlignment="1">
      <alignment horizontal="center" vertical="center" wrapText="1"/>
    </xf>
    <xf numFmtId="0" fontId="9" fillId="0" borderId="73" xfId="2" applyFont="1" applyBorder="1" applyAlignment="1">
      <alignment horizontal="left" vertical="center" wrapText="1"/>
    </xf>
    <xf numFmtId="0" fontId="9" fillId="0" borderId="76" xfId="2" applyFont="1" applyBorder="1" applyAlignment="1">
      <alignment horizontal="left" vertical="center" wrapText="1"/>
    </xf>
    <xf numFmtId="0" fontId="9" fillId="0" borderId="75" xfId="2" applyFont="1" applyBorder="1" applyAlignment="1">
      <alignment horizontal="center" vertical="center" wrapText="1"/>
    </xf>
    <xf numFmtId="0" fontId="9" fillId="4" borderId="78" xfId="2" applyFont="1" applyFill="1" applyBorder="1" applyAlignment="1">
      <alignment horizontal="left" vertical="center" wrapText="1"/>
    </xf>
    <xf numFmtId="0" fontId="20" fillId="4" borderId="79" xfId="2" applyFont="1" applyFill="1" applyBorder="1" applyAlignment="1">
      <alignment horizontal="center" vertical="center" wrapText="1"/>
    </xf>
    <xf numFmtId="0" fontId="9" fillId="0" borderId="80" xfId="2" applyFont="1" applyBorder="1" applyAlignment="1">
      <alignment vertical="center" wrapText="1"/>
    </xf>
    <xf numFmtId="0" fontId="9" fillId="0" borderId="81" xfId="2" applyFont="1" applyBorder="1" applyAlignment="1">
      <alignment horizontal="left" vertical="center" wrapText="1"/>
    </xf>
    <xf numFmtId="0" fontId="9" fillId="0" borderId="83" xfId="2" applyFont="1" applyBorder="1" applyAlignment="1">
      <alignment horizontal="left" vertical="center" wrapText="1"/>
    </xf>
    <xf numFmtId="0" fontId="9" fillId="0" borderId="84" xfId="2" applyFont="1" applyBorder="1" applyAlignment="1">
      <alignment horizontal="left" vertical="center" wrapText="1"/>
    </xf>
    <xf numFmtId="0" fontId="9" fillId="0" borderId="70" xfId="2" applyFont="1" applyBorder="1" applyAlignment="1">
      <alignment vertical="center" wrapText="1"/>
    </xf>
    <xf numFmtId="0" fontId="9" fillId="0" borderId="81" xfId="2" applyFont="1" applyBorder="1" applyAlignment="1">
      <alignment horizontal="center" vertical="center" wrapText="1"/>
    </xf>
    <xf numFmtId="0" fontId="9" fillId="0" borderId="87" xfId="2" applyFont="1" applyBorder="1" applyAlignment="1">
      <alignment vertical="center" wrapText="1"/>
    </xf>
    <xf numFmtId="0" fontId="9" fillId="0" borderId="89" xfId="2" applyFont="1" applyBorder="1" applyAlignment="1">
      <alignment horizontal="left" vertical="center"/>
    </xf>
    <xf numFmtId="0" fontId="17" fillId="0" borderId="2" xfId="2" applyBorder="1">
      <alignment vertical="center"/>
    </xf>
    <xf numFmtId="0" fontId="9" fillId="0" borderId="0" xfId="2" applyFont="1">
      <alignment vertical="center"/>
    </xf>
    <xf numFmtId="0" fontId="5" fillId="0" borderId="7" xfId="0" applyFont="1" applyBorder="1" applyAlignment="1">
      <alignment horizontal="center" vertical="center"/>
    </xf>
    <xf numFmtId="0" fontId="10" fillId="0" borderId="0" xfId="0" applyFont="1">
      <alignment vertical="center"/>
    </xf>
    <xf numFmtId="0" fontId="24" fillId="0" borderId="0" xfId="0" applyFont="1">
      <alignment vertical="center"/>
    </xf>
    <xf numFmtId="0" fontId="2" fillId="0" borderId="11" xfId="0" applyFont="1" applyBorder="1">
      <alignment vertical="center"/>
    </xf>
    <xf numFmtId="0" fontId="1" fillId="0" borderId="11" xfId="0" applyFont="1" applyBorder="1">
      <alignment vertical="center"/>
    </xf>
    <xf numFmtId="0" fontId="14" fillId="0" borderId="0" xfId="0" applyFont="1">
      <alignment vertical="center"/>
    </xf>
    <xf numFmtId="0" fontId="0" fillId="0" borderId="0" xfId="0" applyAlignment="1">
      <alignment horizontal="left" vertical="center"/>
    </xf>
    <xf numFmtId="180" fontId="0" fillId="0" borderId="0" xfId="0" applyNumberFormat="1">
      <alignment vertical="center"/>
    </xf>
    <xf numFmtId="0" fontId="11" fillId="0" borderId="39" xfId="0" applyFont="1" applyBorder="1" applyAlignment="1">
      <alignment horizontal="center" vertical="center"/>
    </xf>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0" fontId="11" fillId="0" borderId="31" xfId="0" applyFont="1" applyBorder="1">
      <alignment vertical="center"/>
    </xf>
    <xf numFmtId="0" fontId="11" fillId="6" borderId="32" xfId="0" applyFont="1" applyFill="1" applyBorder="1" applyAlignment="1">
      <alignment horizontal="center" vertical="center"/>
    </xf>
    <xf numFmtId="0" fontId="11" fillId="3" borderId="61" xfId="0" applyFont="1" applyFill="1" applyBorder="1" applyAlignment="1">
      <alignment horizontal="center" vertical="center"/>
    </xf>
    <xf numFmtId="0" fontId="11" fillId="0" borderId="57" xfId="0" applyFont="1" applyBorder="1" applyAlignment="1">
      <alignment horizontal="center" vertical="center"/>
    </xf>
    <xf numFmtId="0" fontId="27" fillId="0" borderId="0" xfId="0" applyFont="1">
      <alignment vertical="center"/>
    </xf>
    <xf numFmtId="178" fontId="5" fillId="0" borderId="0" xfId="0" applyNumberFormat="1" applyFont="1">
      <alignment vertical="center"/>
    </xf>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xf>
    <xf numFmtId="0" fontId="11" fillId="7" borderId="37" xfId="0" applyFont="1" applyFill="1" applyBorder="1" applyAlignment="1">
      <alignment horizontal="center" vertical="center"/>
    </xf>
    <xf numFmtId="0" fontId="11" fillId="7" borderId="50" xfId="0" applyFont="1" applyFill="1" applyBorder="1" applyAlignment="1">
      <alignment horizontal="center" vertical="center"/>
    </xf>
    <xf numFmtId="0" fontId="11" fillId="7" borderId="32" xfId="0" applyFont="1" applyFill="1" applyBorder="1" applyAlignment="1">
      <alignment horizontal="center" vertical="center"/>
    </xf>
    <xf numFmtId="0" fontId="11" fillId="7" borderId="44" xfId="0" applyFont="1" applyFill="1" applyBorder="1" applyAlignment="1">
      <alignment horizontal="center" vertical="center"/>
    </xf>
    <xf numFmtId="0" fontId="5" fillId="7" borderId="8" xfId="0" applyFont="1" applyFill="1" applyBorder="1" applyAlignment="1">
      <alignment horizontal="center" vertical="center"/>
    </xf>
    <xf numFmtId="0" fontId="20" fillId="7" borderId="74" xfId="2" applyFont="1" applyFill="1" applyBorder="1" applyAlignment="1">
      <alignment horizontal="center" vertical="center" wrapText="1"/>
    </xf>
    <xf numFmtId="0" fontId="20" fillId="7" borderId="77" xfId="2" applyFont="1" applyFill="1" applyBorder="1" applyAlignment="1">
      <alignment horizontal="center" vertical="center" wrapText="1"/>
    </xf>
    <xf numFmtId="0" fontId="20" fillId="7" borderId="71" xfId="2" applyFont="1" applyFill="1" applyBorder="1" applyAlignment="1">
      <alignment horizontal="center" vertical="center" wrapText="1"/>
    </xf>
    <xf numFmtId="0" fontId="20" fillId="7" borderId="85" xfId="2" applyFont="1" applyFill="1" applyBorder="1" applyAlignment="1">
      <alignment horizontal="center" vertical="center" wrapText="1"/>
    </xf>
    <xf numFmtId="0" fontId="20" fillId="7" borderId="86" xfId="2" applyFont="1" applyFill="1" applyBorder="1" applyAlignment="1">
      <alignment horizontal="center" vertical="center" wrapText="1"/>
    </xf>
    <xf numFmtId="0" fontId="20" fillId="7" borderId="88" xfId="2" applyFont="1" applyFill="1" applyBorder="1" applyAlignment="1">
      <alignment horizontal="center" vertical="center" wrapText="1"/>
    </xf>
    <xf numFmtId="0" fontId="21" fillId="7" borderId="90" xfId="2" applyFont="1" applyFill="1" applyBorder="1" applyAlignment="1">
      <alignment horizontal="center" vertical="center"/>
    </xf>
    <xf numFmtId="0" fontId="0" fillId="0" borderId="0" xfId="0" applyAlignment="1">
      <alignment horizontal="center" vertical="center"/>
    </xf>
    <xf numFmtId="177" fontId="0" fillId="0" borderId="0" xfId="0" applyNumberFormat="1">
      <alignment vertical="center"/>
    </xf>
    <xf numFmtId="0" fontId="0" fillId="0" borderId="0" xfId="0" applyAlignment="1">
      <alignment horizontal="right" vertical="center"/>
    </xf>
    <xf numFmtId="0" fontId="5" fillId="0" borderId="3" xfId="0" applyFont="1" applyBorder="1" applyAlignment="1">
      <alignment horizontal="center" vertical="center"/>
    </xf>
    <xf numFmtId="177" fontId="2" fillId="0" borderId="0" xfId="0" applyNumberFormat="1" applyFont="1">
      <alignment vertical="center"/>
    </xf>
    <xf numFmtId="0" fontId="5" fillId="7" borderId="4" xfId="0" applyFont="1" applyFill="1" applyBorder="1">
      <alignment vertical="center"/>
    </xf>
    <xf numFmtId="0" fontId="5" fillId="7" borderId="8" xfId="0" applyFont="1" applyFill="1" applyBorder="1">
      <alignment vertical="center"/>
    </xf>
    <xf numFmtId="0" fontId="11" fillId="6" borderId="113" xfId="0" applyFont="1" applyFill="1" applyBorder="1" applyAlignment="1">
      <alignment horizontal="center" vertical="center"/>
    </xf>
    <xf numFmtId="0" fontId="2" fillId="6" borderId="105" xfId="0" applyFont="1" applyFill="1" applyBorder="1" applyAlignment="1">
      <alignment horizontal="center" vertical="center"/>
    </xf>
    <xf numFmtId="0" fontId="2" fillId="6" borderId="110" xfId="0" applyFont="1" applyFill="1" applyBorder="1" applyAlignment="1">
      <alignment horizontal="center" vertical="center"/>
    </xf>
    <xf numFmtId="0" fontId="2" fillId="6" borderId="107" xfId="0" applyFont="1" applyFill="1" applyBorder="1" applyAlignment="1">
      <alignment horizontal="center" vertical="center"/>
    </xf>
    <xf numFmtId="0" fontId="5" fillId="0" borderId="0" xfId="0" quotePrefix="1" applyFont="1" applyAlignment="1">
      <alignment horizontal="right" vertical="top"/>
    </xf>
    <xf numFmtId="0" fontId="11" fillId="0" borderId="114" xfId="0" applyFont="1" applyBorder="1" applyAlignment="1">
      <alignment horizontal="center" vertical="center"/>
    </xf>
    <xf numFmtId="0" fontId="11" fillId="0" borderId="62" xfId="0" applyFont="1" applyBorder="1">
      <alignment vertical="center"/>
    </xf>
    <xf numFmtId="0" fontId="11" fillId="0" borderId="11" xfId="0" applyFont="1" applyBorder="1">
      <alignment vertical="center"/>
    </xf>
    <xf numFmtId="0" fontId="2" fillId="6" borderId="116" xfId="0" applyFont="1" applyFill="1" applyBorder="1">
      <alignment vertical="center"/>
    </xf>
    <xf numFmtId="0" fontId="11" fillId="3" borderId="117" xfId="0" applyFont="1" applyFill="1" applyBorder="1">
      <alignment vertical="center"/>
    </xf>
    <xf numFmtId="0" fontId="11" fillId="3" borderId="12" xfId="0" applyFont="1" applyFill="1" applyBorder="1">
      <alignment vertical="center"/>
    </xf>
    <xf numFmtId="0" fontId="11" fillId="3" borderId="115" xfId="0" applyFont="1" applyFill="1" applyBorder="1">
      <alignment vertical="center"/>
    </xf>
    <xf numFmtId="0" fontId="12" fillId="5" borderId="21"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9" fillId="0" borderId="87" xfId="2" applyFont="1" applyBorder="1" applyAlignment="1">
      <alignment horizontal="left" vertical="center" wrapText="1"/>
    </xf>
    <xf numFmtId="0" fontId="9" fillId="0" borderId="120" xfId="2" applyFont="1" applyBorder="1" applyAlignment="1">
      <alignment horizontal="left" vertical="center" wrapText="1"/>
    </xf>
    <xf numFmtId="0" fontId="20" fillId="7" borderId="121" xfId="2" applyFont="1" applyFill="1" applyBorder="1" applyAlignment="1">
      <alignment horizontal="center" vertical="center" wrapText="1"/>
    </xf>
    <xf numFmtId="0" fontId="9" fillId="0" borderId="0" xfId="2" applyFont="1" applyAlignment="1">
      <alignment horizontal="center" vertical="center" wrapText="1"/>
    </xf>
    <xf numFmtId="0" fontId="5" fillId="0" borderId="0" xfId="0" applyFont="1" applyAlignment="1">
      <alignment horizontal="center" vertical="center"/>
    </xf>
    <xf numFmtId="0" fontId="8" fillId="0" borderId="0" xfId="0" applyFont="1">
      <alignment vertical="center"/>
    </xf>
    <xf numFmtId="0" fontId="15" fillId="0" borderId="0" xfId="0" applyFont="1">
      <alignment vertical="center"/>
    </xf>
    <xf numFmtId="0" fontId="15"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top" wrapText="1"/>
    </xf>
    <xf numFmtId="0" fontId="2" fillId="0" borderId="0" xfId="0" applyFont="1" applyAlignment="1">
      <alignment horizontal="distributed" vertical="center" indent="1"/>
    </xf>
    <xf numFmtId="0" fontId="5" fillId="7" borderId="0" xfId="0" applyFont="1" applyFill="1" applyAlignment="1">
      <alignment horizontal="right" vertical="center" indent="1"/>
    </xf>
    <xf numFmtId="0" fontId="5" fillId="0" borderId="0" xfId="0" applyFont="1" applyAlignment="1">
      <alignment horizontal="center" vertical="center"/>
    </xf>
    <xf numFmtId="0" fontId="5" fillId="7" borderId="11" xfId="0" applyFont="1" applyFill="1" applyBorder="1" applyAlignment="1">
      <alignment horizontal="left" vertical="center"/>
    </xf>
    <xf numFmtId="0" fontId="9" fillId="2" borderId="2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5" fillId="7" borderId="5" xfId="0" applyFont="1" applyFill="1" applyBorder="1" applyAlignment="1">
      <alignment horizontal="center" vertical="center"/>
    </xf>
    <xf numFmtId="0" fontId="5" fillId="7" borderId="23" xfId="0" applyFont="1" applyFill="1" applyBorder="1" applyAlignment="1">
      <alignment horizontal="center" vertical="center"/>
    </xf>
    <xf numFmtId="0" fontId="5" fillId="7" borderId="5" xfId="0" applyFont="1" applyFill="1" applyBorder="1" applyAlignment="1">
      <alignment horizontal="left" vertical="top"/>
    </xf>
    <xf numFmtId="0" fontId="3" fillId="0" borderId="0" xfId="0" applyFont="1" applyAlignment="1">
      <alignment horizontal="left" vertical="center"/>
    </xf>
    <xf numFmtId="0" fontId="9" fillId="7" borderId="5" xfId="0" applyFont="1" applyFill="1" applyBorder="1" applyAlignment="1">
      <alignment horizontal="center" vertical="center" wrapText="1"/>
    </xf>
    <xf numFmtId="181" fontId="5" fillId="0" borderId="11" xfId="0" applyNumberFormat="1" applyFont="1" applyBorder="1" applyAlignment="1">
      <alignment horizontal="center" vertical="center" shrinkToFit="1"/>
    </xf>
    <xf numFmtId="0" fontId="1" fillId="2" borderId="1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5" fillId="0" borderId="19"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20"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1" fillId="3" borderId="27" xfId="0" applyFont="1" applyFill="1" applyBorder="1" applyAlignment="1">
      <alignment horizontal="center" vertical="center" textRotation="255"/>
    </xf>
    <xf numFmtId="0" fontId="11" fillId="3" borderId="28" xfId="0" applyFont="1" applyFill="1" applyBorder="1" applyAlignment="1">
      <alignment horizontal="center" vertical="center" textRotation="255"/>
    </xf>
    <xf numFmtId="0" fontId="11" fillId="3" borderId="35" xfId="0" applyFont="1" applyFill="1" applyBorder="1" applyAlignment="1">
      <alignment horizontal="center" vertical="center" textRotation="255"/>
    </xf>
    <xf numFmtId="0" fontId="11" fillId="7" borderId="3"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6" xfId="0" applyFont="1" applyFill="1" applyBorder="1" applyAlignment="1">
      <alignment horizontal="center" vertical="center"/>
    </xf>
    <xf numFmtId="176" fontId="11" fillId="7" borderId="5" xfId="0" applyNumberFormat="1" applyFont="1" applyFill="1" applyBorder="1" applyAlignment="1">
      <alignment horizontal="center" vertical="center"/>
    </xf>
    <xf numFmtId="176" fontId="11" fillId="7" borderId="6" xfId="0" applyNumberFormat="1" applyFont="1" applyFill="1" applyBorder="1" applyAlignment="1">
      <alignment horizontal="center" vertical="center"/>
    </xf>
    <xf numFmtId="177" fontId="11" fillId="7" borderId="29" xfId="0" applyNumberFormat="1" applyFont="1" applyFill="1" applyBorder="1" applyAlignment="1">
      <alignment horizontal="center" vertical="center"/>
    </xf>
    <xf numFmtId="177" fontId="11" fillId="7" borderId="30" xfId="0" applyNumberFormat="1" applyFont="1" applyFill="1" applyBorder="1" applyAlignment="1">
      <alignment horizontal="center" vertical="center"/>
    </xf>
    <xf numFmtId="177" fontId="11" fillId="7" borderId="31" xfId="0" applyNumberFormat="1" applyFont="1" applyFill="1" applyBorder="1" applyAlignment="1">
      <alignment horizontal="center" vertical="center"/>
    </xf>
    <xf numFmtId="0" fontId="11" fillId="3" borderId="23" xfId="0" applyFont="1" applyFill="1" applyBorder="1" applyAlignment="1">
      <alignment horizontal="center" vertical="center"/>
    </xf>
    <xf numFmtId="0" fontId="11" fillId="3" borderId="36"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3" borderId="30" xfId="0" applyFont="1" applyFill="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20" xfId="0" applyFont="1" applyBorder="1" applyAlignment="1">
      <alignment horizontal="center" vertical="center"/>
    </xf>
    <xf numFmtId="0" fontId="11" fillId="0" borderId="18" xfId="0" applyFont="1" applyBorder="1" applyAlignment="1">
      <alignment horizontal="center" vertical="center"/>
    </xf>
    <xf numFmtId="0" fontId="11" fillId="7" borderId="39" xfId="0" applyFont="1" applyFill="1" applyBorder="1" applyAlignment="1">
      <alignment horizontal="center" vertical="center"/>
    </xf>
    <xf numFmtId="0" fontId="11" fillId="0" borderId="0" xfId="0" applyFont="1" applyAlignment="1">
      <alignment horizontal="center" vertical="center"/>
    </xf>
    <xf numFmtId="182" fontId="11" fillId="0" borderId="0" xfId="0" applyNumberFormat="1" applyFont="1" applyAlignment="1">
      <alignment horizontal="center" vertical="center"/>
    </xf>
    <xf numFmtId="181" fontId="11" fillId="0" borderId="11" xfId="0" applyNumberFormat="1" applyFont="1" applyBorder="1" applyAlignment="1">
      <alignment horizontal="center" vertical="center"/>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5" fillId="0" borderId="9" xfId="0" applyFont="1" applyBorder="1" applyAlignment="1">
      <alignment horizontal="left" vertical="center" wrapText="1"/>
    </xf>
    <xf numFmtId="0" fontId="11" fillId="3" borderId="15" xfId="0" applyFont="1" applyFill="1" applyBorder="1" applyAlignment="1">
      <alignment horizontal="center" vertical="center" textRotation="255"/>
    </xf>
    <xf numFmtId="0" fontId="11" fillId="3" borderId="41" xfId="0" applyFont="1" applyFill="1" applyBorder="1" applyAlignment="1">
      <alignment horizontal="center" vertical="center" textRotation="255"/>
    </xf>
    <xf numFmtId="0" fontId="11" fillId="3" borderId="16" xfId="0" applyFont="1" applyFill="1" applyBorder="1" applyAlignment="1">
      <alignment horizontal="center" vertical="center" textRotation="255"/>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0" borderId="17" xfId="0" applyFont="1" applyBorder="1" applyAlignment="1">
      <alignment horizontal="center" vertical="center"/>
    </xf>
    <xf numFmtId="0" fontId="11" fillId="0" borderId="46" xfId="0" applyFont="1" applyBorder="1" applyAlignment="1">
      <alignment horizontal="center" vertical="center"/>
    </xf>
    <xf numFmtId="0" fontId="11" fillId="7" borderId="46" xfId="0" applyFont="1" applyFill="1" applyBorder="1" applyAlignment="1">
      <alignment horizontal="center" vertical="center"/>
    </xf>
    <xf numFmtId="0" fontId="11" fillId="7" borderId="47" xfId="0" applyFont="1" applyFill="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left" vertical="center"/>
    </xf>
    <xf numFmtId="181" fontId="1" fillId="0" borderId="11" xfId="0" applyNumberFormat="1" applyFont="1" applyBorder="1" applyAlignment="1">
      <alignment horizontal="center" vertical="center"/>
    </xf>
    <xf numFmtId="0" fontId="5" fillId="0" borderId="5"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xf>
    <xf numFmtId="0" fontId="5" fillId="0" borderId="59" xfId="0" applyFont="1" applyBorder="1" applyAlignment="1">
      <alignment horizontal="left"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1" fillId="0" borderId="0" xfId="0" applyFont="1" applyAlignment="1">
      <alignment horizontal="right" vertical="center"/>
    </xf>
    <xf numFmtId="0" fontId="12" fillId="5" borderId="32" xfId="0" applyFont="1" applyFill="1" applyBorder="1" applyAlignment="1">
      <alignment horizontal="center" vertical="center" shrinkToFit="1"/>
    </xf>
    <xf numFmtId="0" fontId="12" fillId="5" borderId="33" xfId="0" applyFont="1" applyFill="1" applyBorder="1" applyAlignment="1">
      <alignment horizontal="center" vertical="center" shrinkToFit="1"/>
    </xf>
    <xf numFmtId="177" fontId="12" fillId="5" borderId="33" xfId="0" applyNumberFormat="1" applyFont="1" applyFill="1" applyBorder="1" applyAlignment="1">
      <alignment horizontal="center" vertical="center" shrinkToFit="1"/>
    </xf>
    <xf numFmtId="179" fontId="12" fillId="5" borderId="33" xfId="0" applyNumberFormat="1" applyFont="1" applyFill="1" applyBorder="1" applyAlignment="1">
      <alignment horizontal="center" vertical="center" shrinkToFit="1"/>
    </xf>
    <xf numFmtId="179" fontId="12" fillId="5" borderId="34" xfId="0" applyNumberFormat="1" applyFont="1" applyFill="1" applyBorder="1" applyAlignment="1">
      <alignment horizontal="center" vertical="center" shrinkToFit="1"/>
    </xf>
    <xf numFmtId="0" fontId="14" fillId="0" borderId="12" xfId="0" applyFont="1" applyBorder="1" applyAlignment="1">
      <alignment horizontal="left" vertical="top" wrapText="1"/>
    </xf>
    <xf numFmtId="0" fontId="14" fillId="0" borderId="12" xfId="0" applyFont="1" applyBorder="1" applyAlignment="1">
      <alignment horizontal="left" vertical="top"/>
    </xf>
    <xf numFmtId="0" fontId="14" fillId="0" borderId="0" xfId="0" applyFont="1" applyAlignment="1">
      <alignment horizontal="left" vertical="top"/>
    </xf>
    <xf numFmtId="0" fontId="5" fillId="0" borderId="5" xfId="0" applyFont="1" applyBorder="1" applyAlignment="1">
      <alignment horizontal="center" vertical="center"/>
    </xf>
    <xf numFmtId="0" fontId="5" fillId="0" borderId="29" xfId="0" applyFont="1" applyBorder="1" applyAlignment="1">
      <alignment horizontal="center" vertical="center"/>
    </xf>
    <xf numFmtId="0" fontId="5" fillId="0" borderId="59" xfId="0" applyFont="1" applyBorder="1" applyAlignment="1">
      <alignment horizontal="center" vertical="center"/>
    </xf>
    <xf numFmtId="180" fontId="5" fillId="0" borderId="63" xfId="0" applyNumberFormat="1" applyFont="1" applyBorder="1" applyAlignment="1">
      <alignment horizontal="center" vertical="center"/>
    </xf>
    <xf numFmtId="180" fontId="5" fillId="0" borderId="64" xfId="0" applyNumberFormat="1" applyFont="1" applyBorder="1" applyAlignment="1">
      <alignment horizontal="center" vertical="center"/>
    </xf>
    <xf numFmtId="180" fontId="5" fillId="0" borderId="65" xfId="0" applyNumberFormat="1" applyFont="1" applyBorder="1" applyAlignment="1">
      <alignment horizontal="center" vertical="center"/>
    </xf>
    <xf numFmtId="180" fontId="5" fillId="0" borderId="5" xfId="0" applyNumberFormat="1" applyFont="1" applyBorder="1" applyAlignment="1">
      <alignment horizontal="center" vertical="center"/>
    </xf>
    <xf numFmtId="180" fontId="5" fillId="0" borderId="23" xfId="0" applyNumberFormat="1" applyFont="1" applyBorder="1" applyAlignment="1">
      <alignment horizontal="center" vertical="center"/>
    </xf>
    <xf numFmtId="0" fontId="12" fillId="0" borderId="9" xfId="0" applyFont="1" applyBorder="1" applyAlignment="1">
      <alignment horizontal="left" vertical="center" wrapText="1"/>
    </xf>
    <xf numFmtId="0" fontId="11" fillId="3" borderId="108" xfId="0" applyFont="1" applyFill="1" applyBorder="1" applyAlignment="1">
      <alignment horizontal="center" vertical="center" wrapText="1"/>
    </xf>
    <xf numFmtId="0" fontId="11" fillId="3" borderId="61"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8" xfId="0" applyFont="1" applyFill="1" applyBorder="1" applyAlignment="1">
      <alignment horizontal="center" vertical="center"/>
    </xf>
    <xf numFmtId="0" fontId="11" fillId="0" borderId="11" xfId="0" applyFont="1" applyBorder="1" applyAlignment="1">
      <alignment horizontal="center" vertical="center"/>
    </xf>
    <xf numFmtId="0" fontId="11" fillId="0" borderId="109" xfId="0" applyFont="1" applyBorder="1" applyAlignment="1">
      <alignment horizontal="center" vertical="center"/>
    </xf>
    <xf numFmtId="0" fontId="11" fillId="6" borderId="60" xfId="0" applyFont="1" applyFill="1" applyBorder="1" applyAlignment="1">
      <alignment horizontal="center" vertical="center"/>
    </xf>
    <xf numFmtId="0" fontId="11" fillId="6" borderId="61" xfId="0" applyFont="1" applyFill="1" applyBorder="1" applyAlignment="1">
      <alignment horizontal="center" vertical="center"/>
    </xf>
    <xf numFmtId="0" fontId="11" fillId="0" borderId="30" xfId="0" applyFont="1" applyBorder="1" applyAlignment="1">
      <alignment horizontal="center" vertical="center"/>
    </xf>
    <xf numFmtId="0" fontId="11" fillId="0" borderId="59" xfId="0" applyFont="1" applyBorder="1" applyAlignment="1">
      <alignment horizontal="center" vertical="center"/>
    </xf>
    <xf numFmtId="0" fontId="11" fillId="6" borderId="5" xfId="0" applyFont="1" applyFill="1" applyBorder="1" applyAlignment="1">
      <alignment horizontal="center" vertical="center"/>
    </xf>
    <xf numFmtId="0" fontId="11" fillId="6" borderId="6" xfId="0" applyFont="1" applyFill="1" applyBorder="1" applyAlignment="1">
      <alignment horizontal="center" vertical="center"/>
    </xf>
    <xf numFmtId="0" fontId="11" fillId="0" borderId="5" xfId="0" applyFont="1" applyBorder="1" applyAlignment="1">
      <alignment horizontal="center" vertical="center"/>
    </xf>
    <xf numFmtId="177" fontId="11" fillId="6" borderId="5" xfId="0" applyNumberFormat="1" applyFont="1" applyFill="1" applyBorder="1" applyAlignment="1">
      <alignment horizontal="center" vertical="center"/>
    </xf>
    <xf numFmtId="177" fontId="11" fillId="6" borderId="29" xfId="0" applyNumberFormat="1" applyFont="1" applyFill="1" applyBorder="1" applyAlignment="1">
      <alignment horizontal="center" vertical="center"/>
    </xf>
    <xf numFmtId="177" fontId="11" fillId="6" borderId="59" xfId="0" applyNumberFormat="1" applyFont="1" applyFill="1" applyBorder="1" applyAlignment="1">
      <alignment horizontal="center" vertical="center"/>
    </xf>
    <xf numFmtId="177" fontId="11" fillId="6" borderId="6" xfId="0" applyNumberFormat="1" applyFont="1" applyFill="1" applyBorder="1" applyAlignment="1">
      <alignment horizontal="center" vertical="center"/>
    </xf>
    <xf numFmtId="0" fontId="29" fillId="6" borderId="29" xfId="0" applyFont="1" applyFill="1" applyBorder="1" applyAlignment="1">
      <alignment horizontal="center" vertical="center"/>
    </xf>
    <xf numFmtId="0" fontId="29" fillId="6" borderId="30" xfId="0" applyFont="1" applyFill="1" applyBorder="1" applyAlignment="1">
      <alignment horizontal="center" vertical="center"/>
    </xf>
    <xf numFmtId="0" fontId="29" fillId="6" borderId="31" xfId="0" applyFont="1" applyFill="1" applyBorder="1" applyAlignment="1">
      <alignment horizontal="center" vertical="center"/>
    </xf>
    <xf numFmtId="0" fontId="11" fillId="7" borderId="41" xfId="0" applyFont="1" applyFill="1" applyBorder="1" applyAlignment="1">
      <alignment horizontal="center" vertical="center"/>
    </xf>
    <xf numFmtId="0" fontId="2" fillId="6" borderId="30"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4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11" fillId="3" borderId="104" xfId="0" applyFont="1" applyFill="1" applyBorder="1" applyAlignment="1">
      <alignment horizontal="center" vertical="center" wrapText="1"/>
    </xf>
    <xf numFmtId="0" fontId="11" fillId="3" borderId="106"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7" xfId="0" applyFont="1" applyBorder="1" applyAlignment="1">
      <alignment horizontal="center" vertical="center" wrapText="1"/>
    </xf>
    <xf numFmtId="0" fontId="11" fillId="6" borderId="18" xfId="0" applyFont="1" applyFill="1" applyBorder="1" applyAlignment="1">
      <alignment horizontal="left" vertical="center" wrapText="1"/>
    </xf>
    <xf numFmtId="0" fontId="11" fillId="6" borderId="39" xfId="0" applyFont="1" applyFill="1" applyBorder="1" applyAlignment="1">
      <alignment horizontal="left" vertical="center" wrapText="1"/>
    </xf>
    <xf numFmtId="0" fontId="11" fillId="6" borderId="40" xfId="0" applyFont="1" applyFill="1" applyBorder="1" applyAlignment="1">
      <alignment horizontal="left" vertical="center" wrapText="1"/>
    </xf>
    <xf numFmtId="0" fontId="15" fillId="8" borderId="12" xfId="0" applyFont="1" applyFill="1" applyBorder="1" applyAlignment="1">
      <alignment horizontal="left" vertical="center" wrapText="1"/>
    </xf>
    <xf numFmtId="0" fontId="15" fillId="8" borderId="115" xfId="0" applyFont="1" applyFill="1" applyBorder="1" applyAlignment="1">
      <alignment horizontal="left" vertical="center" wrapText="1"/>
    </xf>
    <xf numFmtId="0" fontId="15" fillId="8" borderId="13" xfId="0" applyFont="1" applyFill="1" applyBorder="1" applyAlignment="1">
      <alignment horizontal="left" vertical="center" wrapText="1"/>
    </xf>
    <xf numFmtId="0" fontId="15" fillId="8" borderId="14" xfId="0" applyFont="1" applyFill="1" applyBorder="1" applyAlignment="1">
      <alignment horizontal="left" vertical="center" wrapText="1"/>
    </xf>
    <xf numFmtId="0" fontId="11" fillId="3" borderId="6"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2" fillId="0" borderId="118" xfId="0" applyFont="1" applyBorder="1" applyAlignment="1">
      <alignment horizontal="center" vertical="center"/>
    </xf>
    <xf numFmtId="0" fontId="2" fillId="0" borderId="59" xfId="0" applyFont="1" applyBorder="1" applyAlignment="1">
      <alignment horizontal="center" vertical="center"/>
    </xf>
    <xf numFmtId="0" fontId="2" fillId="0" borderId="119" xfId="0" applyFont="1" applyBorder="1" applyAlignment="1">
      <alignment horizontal="center" vertical="center"/>
    </xf>
    <xf numFmtId="0" fontId="2" fillId="0" borderId="20" xfId="0" applyFont="1" applyBorder="1" applyAlignment="1">
      <alignment horizontal="center" vertical="center"/>
    </xf>
    <xf numFmtId="0" fontId="2" fillId="7" borderId="29" xfId="0" applyFont="1" applyFill="1" applyBorder="1" applyAlignment="1">
      <alignment horizontal="center" vertical="center"/>
    </xf>
    <xf numFmtId="0" fontId="2" fillId="7" borderId="59"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20"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31" xfId="0" applyFont="1" applyFill="1" applyBorder="1" applyAlignment="1">
      <alignment horizontal="center" vertical="center"/>
    </xf>
    <xf numFmtId="0" fontId="11" fillId="0" borderId="111" xfId="0" applyFont="1" applyBorder="1" applyAlignment="1">
      <alignment horizontal="center" vertical="center"/>
    </xf>
    <xf numFmtId="0" fontId="11" fillId="0" borderId="112" xfId="0" applyFont="1" applyBorder="1" applyAlignment="1">
      <alignment horizontal="center" vertical="center"/>
    </xf>
    <xf numFmtId="0" fontId="11" fillId="0" borderId="114" xfId="0" applyFont="1" applyBorder="1" applyAlignment="1">
      <alignment horizontal="center" vertical="center"/>
    </xf>
    <xf numFmtId="0" fontId="11" fillId="0" borderId="12" xfId="0" applyFont="1" applyBorder="1" applyAlignment="1">
      <alignment horizontal="center" vertical="center"/>
    </xf>
    <xf numFmtId="0" fontId="11" fillId="6" borderId="12" xfId="0" applyFont="1" applyFill="1" applyBorder="1" applyAlignment="1">
      <alignment horizontal="center" vertical="center"/>
    </xf>
    <xf numFmtId="0" fontId="11" fillId="6" borderId="115"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11" fillId="3" borderId="42" xfId="0" applyFont="1" applyFill="1" applyBorder="1" applyAlignment="1">
      <alignment horizontal="center" vertical="center" textRotation="255"/>
    </xf>
    <xf numFmtId="0" fontId="11" fillId="3" borderId="1" xfId="0" applyFont="1" applyFill="1" applyBorder="1" applyAlignment="1">
      <alignment horizontal="center" vertical="center" textRotation="255"/>
    </xf>
    <xf numFmtId="0" fontId="11" fillId="3" borderId="48" xfId="0" applyFont="1" applyFill="1" applyBorder="1" applyAlignment="1">
      <alignment horizontal="center" vertical="center" textRotation="255"/>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176" fontId="2" fillId="6" borderId="5" xfId="0" applyNumberFormat="1" applyFont="1" applyFill="1" applyBorder="1" applyAlignment="1">
      <alignment horizontal="center" vertical="center"/>
    </xf>
    <xf numFmtId="176" fontId="2" fillId="6" borderId="6" xfId="0" applyNumberFormat="1" applyFont="1" applyFill="1" applyBorder="1" applyAlignment="1">
      <alignment horizontal="center" vertical="center"/>
    </xf>
    <xf numFmtId="177" fontId="2" fillId="6" borderId="29" xfId="0" applyNumberFormat="1" applyFont="1" applyFill="1" applyBorder="1" applyAlignment="1">
      <alignment horizontal="center" vertical="center"/>
    </xf>
    <xf numFmtId="177" fontId="2" fillId="6" borderId="30" xfId="0" applyNumberFormat="1" applyFont="1" applyFill="1" applyBorder="1" applyAlignment="1">
      <alignment horizontal="center" vertical="center"/>
    </xf>
    <xf numFmtId="177" fontId="2" fillId="6" borderId="31" xfId="0" applyNumberFormat="1" applyFont="1" applyFill="1" applyBorder="1" applyAlignment="1">
      <alignment horizontal="center" vertical="center"/>
    </xf>
    <xf numFmtId="0" fontId="11" fillId="3" borderId="104" xfId="0" applyFont="1" applyFill="1" applyBorder="1" applyAlignment="1">
      <alignment horizontal="center" vertical="center"/>
    </xf>
    <xf numFmtId="0" fontId="11" fillId="3" borderId="106" xfId="0" applyFont="1" applyFill="1" applyBorder="1" applyAlignment="1">
      <alignment horizontal="center" vertical="center"/>
    </xf>
    <xf numFmtId="0" fontId="11" fillId="0" borderId="58" xfId="0" applyFont="1" applyBorder="1" applyAlignment="1">
      <alignment horizontal="center" vertical="center"/>
    </xf>
    <xf numFmtId="0" fontId="11" fillId="0" borderId="29" xfId="0" applyFont="1" applyBorder="1" applyAlignment="1">
      <alignment horizontal="center" vertical="center"/>
    </xf>
    <xf numFmtId="0" fontId="11" fillId="6" borderId="30" xfId="0" applyFont="1" applyFill="1" applyBorder="1" applyAlignment="1">
      <alignment horizontal="center" vertical="center"/>
    </xf>
    <xf numFmtId="0" fontId="2" fillId="6" borderId="94" xfId="0" applyFont="1" applyFill="1" applyBorder="1" applyAlignment="1">
      <alignment horizontal="center" vertical="center" shrinkToFit="1"/>
    </xf>
    <xf numFmtId="0" fontId="2" fillId="6" borderId="95" xfId="0" applyFont="1" applyFill="1" applyBorder="1" applyAlignment="1">
      <alignment horizontal="center" vertical="center" shrinkToFit="1"/>
    </xf>
    <xf numFmtId="177" fontId="2" fillId="6" borderId="95" xfId="0" applyNumberFormat="1" applyFont="1" applyFill="1" applyBorder="1" applyAlignment="1">
      <alignment horizontal="center" vertical="center"/>
    </xf>
    <xf numFmtId="0" fontId="2" fillId="6" borderId="95" xfId="0" applyFont="1" applyFill="1" applyBorder="1" applyAlignment="1">
      <alignment horizontal="center" vertical="center"/>
    </xf>
    <xf numFmtId="0" fontId="2" fillId="6" borderId="97" xfId="0" applyFont="1" applyFill="1" applyBorder="1" applyAlignment="1">
      <alignment horizontal="center" vertical="center"/>
    </xf>
    <xf numFmtId="0" fontId="11" fillId="0" borderId="94" xfId="0" applyFont="1" applyBorder="1" applyAlignment="1">
      <alignment horizontal="center" vertical="center"/>
    </xf>
    <xf numFmtId="0" fontId="11" fillId="0" borderId="95" xfId="0" applyFont="1" applyBorder="1" applyAlignment="1">
      <alignment horizontal="center" vertical="center"/>
    </xf>
    <xf numFmtId="0" fontId="11" fillId="0" borderId="98" xfId="0" applyFont="1" applyBorder="1" applyAlignment="1">
      <alignment horizontal="center" vertical="center"/>
    </xf>
    <xf numFmtId="0" fontId="11" fillId="3" borderId="99" xfId="0" applyFont="1" applyFill="1" applyBorder="1" applyAlignment="1">
      <alignment horizontal="center" vertical="center"/>
    </xf>
    <xf numFmtId="0" fontId="11" fillId="3" borderId="103" xfId="0" applyFont="1" applyFill="1" applyBorder="1" applyAlignment="1">
      <alignment horizontal="center" vertical="center"/>
    </xf>
    <xf numFmtId="0" fontId="2" fillId="6" borderId="100" xfId="0" applyFont="1" applyFill="1" applyBorder="1" applyAlignment="1">
      <alignment horizontal="center" vertical="center"/>
    </xf>
    <xf numFmtId="0" fontId="2" fillId="6" borderId="101" xfId="0" applyFont="1" applyFill="1" applyBorder="1" applyAlignment="1">
      <alignment horizontal="center" vertical="center"/>
    </xf>
    <xf numFmtId="177" fontId="2" fillId="6" borderId="101" xfId="0" applyNumberFormat="1" applyFont="1" applyFill="1" applyBorder="1" applyAlignment="1">
      <alignment horizontal="center" vertical="center"/>
    </xf>
    <xf numFmtId="177" fontId="2" fillId="6" borderId="102" xfId="0" applyNumberFormat="1" applyFont="1" applyFill="1" applyBorder="1" applyAlignment="1">
      <alignment horizontal="center" vertical="center"/>
    </xf>
    <xf numFmtId="0" fontId="11" fillId="3" borderId="26" xfId="0" applyFont="1" applyFill="1" applyBorder="1" applyAlignment="1">
      <alignment horizontal="center" vertical="center"/>
    </xf>
    <xf numFmtId="0" fontId="11" fillId="0" borderId="91" xfId="0" applyFont="1" applyBorder="1" applyAlignment="1">
      <alignment horizontal="left" vertical="center" wrapText="1"/>
    </xf>
    <xf numFmtId="0" fontId="11" fillId="3" borderId="10"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93" xfId="0" applyFont="1" applyFill="1" applyBorder="1" applyAlignment="1">
      <alignment horizontal="center" vertical="center" wrapText="1"/>
    </xf>
    <xf numFmtId="0" fontId="26" fillId="0" borderId="9" xfId="0" applyFont="1" applyBorder="1" applyAlignment="1">
      <alignment horizontal="left" vertical="center" shrinkToFit="1"/>
    </xf>
    <xf numFmtId="0" fontId="26" fillId="0" borderId="10" xfId="0" applyFont="1" applyBorder="1" applyAlignment="1">
      <alignment horizontal="left" vertical="center" shrinkToFit="1"/>
    </xf>
    <xf numFmtId="0" fontId="11" fillId="0" borderId="96" xfId="0" applyFont="1" applyBorder="1" applyAlignment="1">
      <alignment horizontal="center" vertical="center"/>
    </xf>
    <xf numFmtId="0" fontId="2" fillId="6" borderId="122" xfId="0" applyFont="1" applyFill="1" applyBorder="1" applyAlignment="1">
      <alignment horizontal="left" vertical="center" shrinkToFit="1"/>
    </xf>
    <xf numFmtId="0" fontId="2" fillId="6" borderId="95" xfId="0" applyFont="1" applyFill="1" applyBorder="1" applyAlignment="1">
      <alignment horizontal="left" vertical="center" shrinkToFit="1"/>
    </xf>
    <xf numFmtId="0" fontId="2" fillId="6" borderId="96" xfId="0" applyFont="1" applyFill="1" applyBorder="1" applyAlignment="1">
      <alignment horizontal="center" vertical="center"/>
    </xf>
    <xf numFmtId="0" fontId="11" fillId="0" borderId="13" xfId="0" applyFont="1" applyBorder="1" applyAlignment="1">
      <alignment horizontal="right" vertical="center"/>
    </xf>
    <xf numFmtId="0" fontId="11" fillId="6" borderId="13" xfId="0" applyFont="1" applyFill="1" applyBorder="1" applyAlignment="1">
      <alignment horizontal="center" vertical="center"/>
    </xf>
    <xf numFmtId="0" fontId="11" fillId="6" borderId="14" xfId="0" applyFont="1" applyFill="1" applyBorder="1" applyAlignment="1">
      <alignment horizontal="center" vertical="center"/>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11" fillId="0" borderId="92" xfId="0" applyFont="1" applyBorder="1" applyAlignment="1">
      <alignment horizontal="center" vertical="center"/>
    </xf>
    <xf numFmtId="0" fontId="11" fillId="0" borderId="54" xfId="0" applyFont="1" applyBorder="1" applyAlignment="1">
      <alignment horizontal="center" vertical="center"/>
    </xf>
    <xf numFmtId="0" fontId="2" fillId="6" borderId="54" xfId="0" applyFont="1" applyFill="1" applyBorder="1" applyAlignment="1">
      <alignment horizontal="center" vertical="center"/>
    </xf>
    <xf numFmtId="0" fontId="2" fillId="6" borderId="55" xfId="0" applyFont="1" applyFill="1" applyBorder="1" applyAlignment="1">
      <alignment horizontal="center" vertical="center"/>
    </xf>
    <xf numFmtId="0" fontId="11" fillId="0" borderId="53" xfId="0" applyFont="1" applyBorder="1" applyAlignment="1">
      <alignment horizontal="center" vertical="center"/>
    </xf>
    <xf numFmtId="0" fontId="2" fillId="6" borderId="56" xfId="0" applyFont="1" applyFill="1" applyBorder="1" applyAlignment="1">
      <alignment horizontal="center" vertical="center"/>
    </xf>
    <xf numFmtId="0" fontId="16" fillId="0" borderId="15"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7" xfId="0" applyFont="1" applyBorder="1" applyAlignment="1">
      <alignment horizontal="center"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25" fillId="0" borderId="0" xfId="0" applyFont="1" applyAlignment="1">
      <alignment horizontal="center" vertical="center"/>
    </xf>
    <xf numFmtId="182" fontId="22" fillId="0" borderId="0" xfId="0" applyNumberFormat="1" applyFont="1" applyAlignment="1">
      <alignment horizontal="center" vertical="center"/>
    </xf>
    <xf numFmtId="0" fontId="5" fillId="0" borderId="15" xfId="0" applyFont="1" applyBorder="1" applyAlignment="1">
      <alignment horizontal="center" vertical="center" wrapText="1"/>
    </xf>
    <xf numFmtId="0" fontId="5" fillId="0" borderId="3" xfId="0" applyFont="1" applyBorder="1" applyAlignment="1">
      <alignment horizontal="center" vertical="center"/>
    </xf>
    <xf numFmtId="0" fontId="5" fillId="0" borderId="41" xfId="0" applyFont="1" applyBorder="1" applyAlignment="1">
      <alignment horizontal="center" vertical="center"/>
    </xf>
    <xf numFmtId="0" fontId="5" fillId="0" borderId="16" xfId="0" applyFont="1" applyBorder="1" applyAlignment="1">
      <alignment horizontal="center" vertical="center"/>
    </xf>
    <xf numFmtId="0" fontId="5" fillId="0" borderId="7" xfId="0" applyFont="1" applyBorder="1" applyAlignment="1">
      <alignment horizontal="center" vertical="center"/>
    </xf>
    <xf numFmtId="0" fontId="5" fillId="7" borderId="3" xfId="0" applyFont="1" applyFill="1" applyBorder="1" applyAlignment="1">
      <alignment horizontal="center" vertical="center"/>
    </xf>
    <xf numFmtId="0" fontId="5" fillId="0" borderId="4" xfId="0" applyFont="1" applyBorder="1" applyAlignment="1">
      <alignment horizontal="center" vertical="center"/>
    </xf>
    <xf numFmtId="0" fontId="5" fillId="7" borderId="7" xfId="0" applyFont="1" applyFill="1" applyBorder="1" applyAlignment="1">
      <alignment horizontal="center" vertical="center"/>
    </xf>
    <xf numFmtId="0" fontId="5" fillId="7" borderId="18"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40" xfId="0" applyFont="1" applyFill="1" applyBorder="1" applyAlignment="1">
      <alignment horizontal="center" vertical="center"/>
    </xf>
    <xf numFmtId="0" fontId="9" fillId="0" borderId="82" xfId="2" applyFont="1" applyBorder="1" applyAlignment="1">
      <alignment vertical="center" wrapText="1"/>
    </xf>
    <xf numFmtId="0" fontId="9" fillId="0" borderId="69" xfId="2" applyFont="1" applyBorder="1" applyAlignment="1">
      <alignment vertical="center" wrapText="1"/>
    </xf>
    <xf numFmtId="0" fontId="11" fillId="0" borderId="0" xfId="2" applyFont="1" applyAlignment="1">
      <alignment horizontal="center" vertical="center"/>
    </xf>
    <xf numFmtId="182" fontId="15" fillId="0" borderId="0" xfId="2" applyNumberFormat="1" applyFont="1" applyAlignment="1">
      <alignment horizontal="center" vertical="center"/>
    </xf>
    <xf numFmtId="0" fontId="9" fillId="2" borderId="66" xfId="2" applyFont="1" applyFill="1" applyBorder="1" applyAlignment="1">
      <alignment horizontal="center" vertical="center" wrapText="1"/>
    </xf>
    <xf numFmtId="0" fontId="9" fillId="2" borderId="69" xfId="2" applyFont="1" applyFill="1" applyBorder="1" applyAlignment="1">
      <alignment horizontal="center" vertical="center" wrapText="1"/>
    </xf>
    <xf numFmtId="0" fontId="9" fillId="2" borderId="67" xfId="2" applyFont="1" applyFill="1" applyBorder="1" applyAlignment="1">
      <alignment horizontal="center" vertical="center" wrapText="1"/>
    </xf>
    <xf numFmtId="0" fontId="9" fillId="2" borderId="70" xfId="2" applyFont="1" applyFill="1" applyBorder="1" applyAlignment="1">
      <alignment horizontal="center" vertical="center" wrapText="1"/>
    </xf>
    <xf numFmtId="0" fontId="9" fillId="0" borderId="72" xfId="2" applyFont="1" applyBorder="1" applyAlignment="1">
      <alignment horizontal="left" vertical="center" wrapText="1"/>
    </xf>
    <xf numFmtId="0" fontId="9" fillId="0" borderId="75" xfId="2" applyFont="1" applyBorder="1" applyAlignment="1">
      <alignment horizontal="left" vertical="center" wrapText="1"/>
    </xf>
    <xf numFmtId="0" fontId="2" fillId="6" borderId="123" xfId="0" applyFont="1" applyFill="1" applyBorder="1" applyAlignment="1">
      <alignment horizontal="center" vertical="center"/>
    </xf>
    <xf numFmtId="0" fontId="2" fillId="6" borderId="124" xfId="0" applyFont="1" applyFill="1" applyBorder="1" applyAlignment="1">
      <alignment horizontal="center" vertical="center"/>
    </xf>
    <xf numFmtId="0" fontId="2" fillId="6" borderId="125" xfId="0" applyFont="1" applyFill="1" applyBorder="1" applyAlignment="1">
      <alignment horizontal="center" vertical="center"/>
    </xf>
    <xf numFmtId="0" fontId="2" fillId="6" borderId="126" xfId="0" applyFont="1" applyFill="1" applyBorder="1" applyAlignment="1">
      <alignment horizontal="center" vertical="center"/>
    </xf>
    <xf numFmtId="0" fontId="2" fillId="6" borderId="127" xfId="0" applyFont="1" applyFill="1" applyBorder="1" applyAlignment="1">
      <alignment horizontal="center" vertical="center"/>
    </xf>
    <xf numFmtId="0" fontId="2" fillId="6" borderId="128" xfId="0" applyFont="1" applyFill="1" applyBorder="1" applyAlignment="1">
      <alignment horizontal="center" vertical="center"/>
    </xf>
    <xf numFmtId="0" fontId="11" fillId="7" borderId="130" xfId="0" applyFont="1" applyFill="1" applyBorder="1" applyAlignment="1">
      <alignment horizontal="center" vertical="center"/>
    </xf>
    <xf numFmtId="0" fontId="11" fillId="7" borderId="129" xfId="0" applyFont="1" applyFill="1" applyBorder="1" applyAlignment="1">
      <alignment horizontal="center" vertical="center"/>
    </xf>
    <xf numFmtId="0" fontId="11" fillId="7" borderId="124" xfId="0" applyFont="1" applyFill="1" applyBorder="1" applyAlignment="1">
      <alignment horizontal="center" vertical="center"/>
    </xf>
    <xf numFmtId="0" fontId="11" fillId="7" borderId="125"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FF99"/>
      <color rgb="FFE1FFFF"/>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13</xdr:col>
      <xdr:colOff>212913</xdr:colOff>
      <xdr:row>8</xdr:row>
      <xdr:rowOff>381000</xdr:rowOff>
    </xdr:from>
    <xdr:to>
      <xdr:col>15</xdr:col>
      <xdr:colOff>179296</xdr:colOff>
      <xdr:row>13</xdr:row>
      <xdr:rowOff>257736</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7676031" y="2700618"/>
          <a:ext cx="1333500" cy="1893794"/>
        </a:xfrm>
        <a:prstGeom prst="wedgeRectCallout">
          <a:avLst>
            <a:gd name="adj1" fmla="val -58702"/>
            <a:gd name="adj2" fmla="val 60687"/>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「単体」・「共同企業体」のいずれ</a:t>
          </a:r>
          <a:r>
            <a:rPr kumimoji="1" lang="ja-JP" altLang="en-US" sz="1050">
              <a:solidFill>
                <a:sysClr val="windowText" lastClr="000000"/>
              </a:solidFill>
              <a:latin typeface="HGSｺﾞｼｯｸM" panose="020B0600000000000000" pitchFamily="50" charset="-128"/>
              <a:ea typeface="HGSｺﾞｼｯｸM" panose="020B0600000000000000" pitchFamily="50" charset="-128"/>
            </a:rPr>
            <a:t>かに○をすること。また，共同企業体</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としての実績の場合，出資比率を記載のうえ，「出資比率が分かる資料」を添付すること。</a:t>
          </a:r>
        </a:p>
      </xdr:txBody>
    </xdr:sp>
    <xdr:clientData/>
  </xdr:twoCellAnchor>
  <xdr:twoCellAnchor>
    <xdr:from>
      <xdr:col>13</xdr:col>
      <xdr:colOff>190500</xdr:colOff>
      <xdr:row>19</xdr:row>
      <xdr:rowOff>56029</xdr:rowOff>
    </xdr:from>
    <xdr:to>
      <xdr:col>15</xdr:col>
      <xdr:colOff>291353</xdr:colOff>
      <xdr:row>21</xdr:row>
      <xdr:rowOff>974911</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7653618" y="7171764"/>
          <a:ext cx="1467970" cy="1546412"/>
        </a:xfrm>
        <a:prstGeom prst="wedgeRectCallout">
          <a:avLst>
            <a:gd name="adj1" fmla="val -61972"/>
            <a:gd name="adj2" fmla="val -42373"/>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「有」・「無」のいずれかに○をすること。また，「有」の場合は，</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登録番号を記載のうえ，「</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の記載部分の写し」を添付すること。</a:t>
          </a:r>
        </a:p>
      </xdr:txBody>
    </xdr:sp>
    <xdr:clientData/>
  </xdr:twoCellAnchor>
  <xdr:twoCellAnchor editAs="oneCell">
    <xdr:from>
      <xdr:col>16</xdr:col>
      <xdr:colOff>100853</xdr:colOff>
      <xdr:row>7</xdr:row>
      <xdr:rowOff>89647</xdr:rowOff>
    </xdr:from>
    <xdr:to>
      <xdr:col>24</xdr:col>
      <xdr:colOff>546668</xdr:colOff>
      <xdr:row>19</xdr:row>
      <xdr:rowOff>119659</xdr:rowOff>
    </xdr:to>
    <xdr:pic>
      <xdr:nvPicPr>
        <xdr:cNvPr id="2" name="図 1">
          <a:extLst>
            <a:ext uri="{FF2B5EF4-FFF2-40B4-BE49-F238E27FC236}">
              <a16:creationId xmlns:a16="http://schemas.microsoft.com/office/drawing/2014/main" id="{424ABA27-5B69-47F1-BAB3-4DF1B6487C9C}"/>
            </a:ext>
          </a:extLst>
        </xdr:cNvPr>
        <xdr:cNvPicPr>
          <a:picLocks noChangeAspect="1"/>
        </xdr:cNvPicPr>
      </xdr:nvPicPr>
      <xdr:blipFill>
        <a:blip xmlns:r="http://schemas.openxmlformats.org/officeDocument/2006/relationships" r:embed="rId1"/>
        <a:stretch>
          <a:fillRect/>
        </a:stretch>
      </xdr:blipFill>
      <xdr:spPr>
        <a:xfrm>
          <a:off x="9614647" y="1501588"/>
          <a:ext cx="5914286" cy="64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383593</xdr:colOff>
      <xdr:row>0</xdr:row>
      <xdr:rowOff>145096</xdr:rowOff>
    </xdr:from>
    <xdr:to>
      <xdr:col>29</xdr:col>
      <xdr:colOff>89612</xdr:colOff>
      <xdr:row>39</xdr:row>
      <xdr:rowOff>3882</xdr:rowOff>
    </xdr:to>
    <xdr:pic>
      <xdr:nvPicPr>
        <xdr:cNvPr id="2" name="図 1">
          <a:extLst>
            <a:ext uri="{FF2B5EF4-FFF2-40B4-BE49-F238E27FC236}">
              <a16:creationId xmlns:a16="http://schemas.microsoft.com/office/drawing/2014/main" id="{11001D78-53D0-48FA-AEDD-D392F6F9CC2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679868" y="145096"/>
          <a:ext cx="5878219" cy="8002661"/>
        </a:xfrm>
        <a:prstGeom prst="rect">
          <a:avLst/>
        </a:prstGeom>
      </xdr:spPr>
    </xdr:pic>
    <xdr:clientData/>
  </xdr:twoCellAnchor>
  <xdr:twoCellAnchor>
    <xdr:from>
      <xdr:col>23</xdr:col>
      <xdr:colOff>29177</xdr:colOff>
      <xdr:row>17</xdr:row>
      <xdr:rowOff>100579</xdr:rowOff>
    </xdr:from>
    <xdr:to>
      <xdr:col>27</xdr:col>
      <xdr:colOff>446036</xdr:colOff>
      <xdr:row>21</xdr:row>
      <xdr:rowOff>141901</xdr:rowOff>
    </xdr:to>
    <xdr:sp macro="" textlink="">
      <xdr:nvSpPr>
        <xdr:cNvPr id="3" name="正方形/長方形 2">
          <a:extLst>
            <a:ext uri="{FF2B5EF4-FFF2-40B4-BE49-F238E27FC236}">
              <a16:creationId xmlns:a16="http://schemas.microsoft.com/office/drawing/2014/main" id="{B51C4676-F731-4150-9E68-5D6CC5482417}"/>
            </a:ext>
          </a:extLst>
        </xdr:cNvPr>
        <xdr:cNvSpPr/>
      </xdr:nvSpPr>
      <xdr:spPr>
        <a:xfrm>
          <a:off x="10382852" y="3386704"/>
          <a:ext cx="3160059" cy="917622"/>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検査完了日の欄に，対象期間外（</a:t>
          </a:r>
          <a:r>
            <a:rPr kumimoji="1" lang="en-US" altLang="ja-JP" sz="1100" b="1">
              <a:solidFill>
                <a:sysClr val="windowText" lastClr="000000"/>
              </a:solidFill>
            </a:rPr>
            <a:t>R3.3.31</a:t>
          </a:r>
          <a:r>
            <a:rPr kumimoji="1" lang="ja-JP" altLang="en-US" sz="1100" b="1">
              <a:solidFill>
                <a:sysClr val="windowText" lastClr="000000"/>
              </a:solidFill>
            </a:rPr>
            <a:t>以前又は</a:t>
          </a:r>
          <a:r>
            <a:rPr kumimoji="1" lang="en-US" altLang="ja-JP" sz="1100" b="1">
              <a:solidFill>
                <a:sysClr val="windowText" lastClr="000000"/>
              </a:solidFill>
            </a:rPr>
            <a:t>R6.4.1</a:t>
          </a:r>
          <a:r>
            <a:rPr kumimoji="1" lang="ja-JP" altLang="en-US" sz="1100" b="1">
              <a:solidFill>
                <a:sysClr val="windowText" lastClr="000000"/>
              </a:solidFill>
            </a:rPr>
            <a:t>以降）の日付を入力するとエラー表示となりますので，ご注意ください。</a:t>
          </a:r>
        </a:p>
      </xdr:txBody>
    </xdr:sp>
    <xdr:clientData/>
  </xdr:twoCellAnchor>
  <xdr:twoCellAnchor>
    <xdr:from>
      <xdr:col>28</xdr:col>
      <xdr:colOff>55750</xdr:colOff>
      <xdr:row>34</xdr:row>
      <xdr:rowOff>215151</xdr:rowOff>
    </xdr:from>
    <xdr:to>
      <xdr:col>29</xdr:col>
      <xdr:colOff>637477</xdr:colOff>
      <xdr:row>38</xdr:row>
      <xdr:rowOff>6442</xdr:rowOff>
    </xdr:to>
    <xdr:sp macro="" textlink="">
      <xdr:nvSpPr>
        <xdr:cNvPr id="4" name="正方形/長方形 3">
          <a:extLst>
            <a:ext uri="{FF2B5EF4-FFF2-40B4-BE49-F238E27FC236}">
              <a16:creationId xmlns:a16="http://schemas.microsoft.com/office/drawing/2014/main" id="{3AF9C95A-C212-4BB5-82ED-F19751790DE8}"/>
            </a:ext>
          </a:extLst>
        </xdr:cNvPr>
        <xdr:cNvSpPr/>
      </xdr:nvSpPr>
      <xdr:spPr>
        <a:xfrm>
          <a:off x="13838425" y="7225551"/>
          <a:ext cx="1267527" cy="696166"/>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平均点等は自動計算されます。</a:t>
          </a:r>
        </a:p>
      </xdr:txBody>
    </xdr:sp>
    <xdr:clientData/>
  </xdr:twoCellAnchor>
  <xdr:twoCellAnchor>
    <xdr:from>
      <xdr:col>27</xdr:col>
      <xdr:colOff>166406</xdr:colOff>
      <xdr:row>0</xdr:row>
      <xdr:rowOff>164725</xdr:rowOff>
    </xdr:from>
    <xdr:to>
      <xdr:col>29</xdr:col>
      <xdr:colOff>10085</xdr:colOff>
      <xdr:row>3</xdr:row>
      <xdr:rowOff>144835</xdr:rowOff>
    </xdr:to>
    <xdr:sp macro="" textlink="">
      <xdr:nvSpPr>
        <xdr:cNvPr id="5" name="正方形/長方形 4">
          <a:extLst>
            <a:ext uri="{FF2B5EF4-FFF2-40B4-BE49-F238E27FC236}">
              <a16:creationId xmlns:a16="http://schemas.microsoft.com/office/drawing/2014/main" id="{41104E9D-03E6-4740-A920-B1374E0451E1}"/>
            </a:ext>
          </a:extLst>
        </xdr:cNvPr>
        <xdr:cNvSpPr/>
      </xdr:nvSpPr>
      <xdr:spPr>
        <a:xfrm>
          <a:off x="13263281" y="164725"/>
          <a:ext cx="1215279" cy="503985"/>
        </a:xfrm>
        <a:prstGeom prst="rect">
          <a:avLst/>
        </a:prstGeom>
        <a:solidFill>
          <a:srgbClr val="FFCC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337958</xdr:colOff>
      <xdr:row>18</xdr:row>
      <xdr:rowOff>224746</xdr:rowOff>
    </xdr:from>
    <xdr:to>
      <xdr:col>27</xdr:col>
      <xdr:colOff>14114</xdr:colOff>
      <xdr:row>20</xdr:row>
      <xdr:rowOff>191681</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5510723" y="4819158"/>
          <a:ext cx="1726832" cy="594464"/>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複数の役割を担った場合はすべてに○を付すこと。</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ja-JP" altLang="en-US" sz="1100"/>
        </a:p>
      </xdr:txBody>
    </xdr:sp>
    <xdr:clientData/>
  </xdr:twoCellAnchor>
  <xdr:twoCellAnchor editAs="oneCell">
    <xdr:from>
      <xdr:col>13</xdr:col>
      <xdr:colOff>661146</xdr:colOff>
      <xdr:row>1</xdr:row>
      <xdr:rowOff>56030</xdr:rowOff>
    </xdr:from>
    <xdr:to>
      <xdr:col>23</xdr:col>
      <xdr:colOff>112059</xdr:colOff>
      <xdr:row>30</xdr:row>
      <xdr:rowOff>174742</xdr:rowOff>
    </xdr:to>
    <xdr:pic>
      <xdr:nvPicPr>
        <xdr:cNvPr id="5" name="図 4">
          <a:extLst>
            <a:ext uri="{FF2B5EF4-FFF2-40B4-BE49-F238E27FC236}">
              <a16:creationId xmlns:a16="http://schemas.microsoft.com/office/drawing/2014/main" id="{14C5DA84-097A-471B-BEDC-A6F362E73F89}"/>
            </a:ext>
          </a:extLst>
        </xdr:cNvPr>
        <xdr:cNvPicPr>
          <a:picLocks noChangeAspect="1"/>
        </xdr:cNvPicPr>
      </xdr:nvPicPr>
      <xdr:blipFill>
        <a:blip xmlns:r="http://schemas.openxmlformats.org/officeDocument/2006/relationships" r:embed="rId1"/>
        <a:stretch>
          <a:fillRect/>
        </a:stretch>
      </xdr:blipFill>
      <xdr:spPr>
        <a:xfrm>
          <a:off x="8314764" y="257736"/>
          <a:ext cx="6286501" cy="9292520"/>
        </a:xfrm>
        <a:prstGeom prst="rect">
          <a:avLst/>
        </a:prstGeom>
      </xdr:spPr>
    </xdr:pic>
    <xdr:clientData/>
  </xdr:twoCellAnchor>
  <xdr:twoCellAnchor>
    <xdr:from>
      <xdr:col>18</xdr:col>
      <xdr:colOff>194504</xdr:colOff>
      <xdr:row>7</xdr:row>
      <xdr:rowOff>184901</xdr:rowOff>
    </xdr:from>
    <xdr:to>
      <xdr:col>27</xdr:col>
      <xdr:colOff>15209</xdr:colOff>
      <xdr:row>11</xdr:row>
      <xdr:rowOff>114465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11265916" y="1720107"/>
          <a:ext cx="5972734" cy="2394858"/>
          <a:chOff x="11127441" y="1624854"/>
          <a:chExt cx="5972735" cy="974911"/>
        </a:xfrm>
      </xdr:grpSpPr>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5374470" y="1624854"/>
            <a:ext cx="1725706" cy="974911"/>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該当の資格を選択すること。（複数の資格を有する場合は，一つのみ記載すればよい</a:t>
            </a:r>
            <a:r>
              <a:rPr kumimoji="1" lang="ja-JP" altLang="en-US" sz="1100"/>
              <a:t>。）</a:t>
            </a:r>
          </a:p>
        </xdr:txBody>
      </xdr:sp>
      <xdr:cxnSp macro="">
        <xdr:nvCxnSpPr>
          <xdr:cNvPr id="4" name="直線矢印コネクタ 3">
            <a:extLst>
              <a:ext uri="{FF2B5EF4-FFF2-40B4-BE49-F238E27FC236}">
                <a16:creationId xmlns:a16="http://schemas.microsoft.com/office/drawing/2014/main" id="{00000000-0008-0000-0400-000004000000}"/>
              </a:ext>
            </a:extLst>
          </xdr:cNvPr>
          <xdr:cNvCxnSpPr>
            <a:stCxn id="3" idx="1"/>
          </xdr:cNvCxnSpPr>
        </xdr:nvCxnSpPr>
        <xdr:spPr>
          <a:xfrm flipH="1">
            <a:off x="11127441" y="2112310"/>
            <a:ext cx="4247029" cy="40901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425824</xdr:colOff>
      <xdr:row>19</xdr:row>
      <xdr:rowOff>208214</xdr:rowOff>
    </xdr:from>
    <xdr:to>
      <xdr:col>24</xdr:col>
      <xdr:colOff>337958</xdr:colOff>
      <xdr:row>22</xdr:row>
      <xdr:rowOff>168087</xdr:rowOff>
    </xdr:to>
    <xdr:cxnSp macro="">
      <xdr:nvCxnSpPr>
        <xdr:cNvPr id="7" name="直線矢印コネクタ 6">
          <a:extLst>
            <a:ext uri="{FF2B5EF4-FFF2-40B4-BE49-F238E27FC236}">
              <a16:creationId xmlns:a16="http://schemas.microsoft.com/office/drawing/2014/main" id="{00000000-0008-0000-0400-000007000000}"/>
            </a:ext>
          </a:extLst>
        </xdr:cNvPr>
        <xdr:cNvCxnSpPr>
          <a:stCxn id="6" idx="1"/>
        </xdr:cNvCxnSpPr>
      </xdr:nvCxnSpPr>
      <xdr:spPr>
        <a:xfrm flipH="1">
          <a:off x="9446559" y="5116390"/>
          <a:ext cx="6064164" cy="90116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佐藤　尚人" id="{040F8BE4-AF25-4E99-AE5A-D136FA306466}" userId="S::n-sato.adm@tmd.ac.jp::36d84b98-13fe-470c-901f-cbd9f1b7981f"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3" dT="2025-08-18T06:02:41.03" personId="{040F8BE4-AF25-4E99-AE5A-D136FA306466}" id="{469C1476-0EA4-4A1A-BFC9-626C754357B2}">
    <text>この赤字はこのまま→修正しないで！</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L33"/>
  <sheetViews>
    <sheetView view="pageBreakPreview" topLeftCell="A9" zoomScaleNormal="100" zoomScaleSheetLayoutView="100" workbookViewId="0">
      <selection activeCell="B21" sqref="B21:K21"/>
    </sheetView>
  </sheetViews>
  <sheetFormatPr defaultColWidth="9" defaultRowHeight="13.5" x14ac:dyDescent="0.4"/>
  <cols>
    <col min="1" max="10" width="6.5" style="3" customWidth="1"/>
    <col min="11" max="11" width="9" style="3" customWidth="1"/>
    <col min="12" max="12" width="4.5" style="3" customWidth="1"/>
    <col min="13" max="13" width="6.5" style="3" customWidth="1"/>
    <col min="14" max="16384" width="9" style="3"/>
  </cols>
  <sheetData>
    <row r="1" spans="1:12" ht="14.25" customHeight="1" x14ac:dyDescent="0.4">
      <c r="A1" s="1" t="s">
        <v>0</v>
      </c>
    </row>
    <row r="2" spans="1:12" ht="14.25" customHeight="1" x14ac:dyDescent="0.4">
      <c r="A2" s="1"/>
    </row>
    <row r="3" spans="1:12" ht="14.25" customHeight="1" x14ac:dyDescent="0.4">
      <c r="A3" s="1"/>
    </row>
    <row r="4" spans="1:12" ht="14.25" customHeight="1" x14ac:dyDescent="0.4">
      <c r="D4" s="111" t="s">
        <v>1</v>
      </c>
      <c r="E4" s="111"/>
      <c r="F4" s="111"/>
      <c r="G4" s="111"/>
      <c r="H4" s="111"/>
      <c r="I4" s="111"/>
      <c r="J4" s="111"/>
    </row>
    <row r="5" spans="1:12" ht="14.25" customHeight="1" x14ac:dyDescent="0.4">
      <c r="A5" s="1"/>
    </row>
    <row r="6" spans="1:12" ht="14.25" customHeight="1" x14ac:dyDescent="0.4">
      <c r="A6" s="1"/>
    </row>
    <row r="7" spans="1:12" ht="14.25" customHeight="1" x14ac:dyDescent="0.4">
      <c r="A7" s="1"/>
      <c r="I7" s="112" t="s">
        <v>2</v>
      </c>
      <c r="J7" s="112"/>
      <c r="K7" s="112"/>
      <c r="L7" s="112"/>
    </row>
    <row r="8" spans="1:12" ht="14.25" customHeight="1" x14ac:dyDescent="0.4">
      <c r="A8" s="1"/>
    </row>
    <row r="9" spans="1:12" ht="14.25" customHeight="1" x14ac:dyDescent="0.4">
      <c r="A9" s="1"/>
    </row>
    <row r="10" spans="1:12" ht="14.25" customHeight="1" x14ac:dyDescent="0.4">
      <c r="A10" s="1" t="s">
        <v>182</v>
      </c>
    </row>
    <row r="11" spans="1:12" ht="14.25" customHeight="1" x14ac:dyDescent="0.4">
      <c r="A11" s="1"/>
    </row>
    <row r="12" spans="1:12" ht="14.25" customHeight="1" x14ac:dyDescent="0.4">
      <c r="A12" s="1"/>
    </row>
    <row r="13" spans="1:12" ht="14.25" customHeight="1" x14ac:dyDescent="0.4">
      <c r="A13" s="1"/>
      <c r="F13" s="113" t="s">
        <v>3</v>
      </c>
      <c r="G13" s="113"/>
      <c r="H13" s="114"/>
      <c r="I13" s="114"/>
      <c r="J13" s="114"/>
      <c r="K13" s="114"/>
      <c r="L13" s="114"/>
    </row>
    <row r="14" spans="1:12" ht="14.25" customHeight="1" x14ac:dyDescent="0.4">
      <c r="A14" s="1"/>
      <c r="F14" s="113" t="s">
        <v>4</v>
      </c>
      <c r="G14" s="113"/>
      <c r="H14" s="114"/>
      <c r="I14" s="114"/>
      <c r="J14" s="114"/>
      <c r="K14" s="114"/>
      <c r="L14" s="114"/>
    </row>
    <row r="15" spans="1:12" ht="14.25" customHeight="1" x14ac:dyDescent="0.4">
      <c r="A15" s="1"/>
      <c r="F15" s="113" t="s">
        <v>5</v>
      </c>
      <c r="G15" s="113"/>
      <c r="H15" s="114"/>
      <c r="I15" s="114"/>
      <c r="J15" s="114"/>
      <c r="K15" s="114"/>
      <c r="L15" s="3" t="s">
        <v>6</v>
      </c>
    </row>
    <row r="16" spans="1:12" x14ac:dyDescent="0.4">
      <c r="A16" s="1"/>
    </row>
    <row r="17" spans="1:12" x14ac:dyDescent="0.4">
      <c r="A17" s="1"/>
    </row>
    <row r="18" spans="1:12" ht="19.5" customHeight="1" x14ac:dyDescent="0.4">
      <c r="A18" s="108" t="s">
        <v>197</v>
      </c>
      <c r="B18" s="108"/>
      <c r="C18" s="108"/>
      <c r="D18" s="108"/>
      <c r="E18" s="108"/>
      <c r="F18" s="108"/>
      <c r="G18" s="108"/>
      <c r="H18" s="108"/>
      <c r="I18" s="108"/>
      <c r="J18" s="108"/>
      <c r="K18" s="108"/>
      <c r="L18" s="108"/>
    </row>
    <row r="19" spans="1:12" ht="29.25" customHeight="1" x14ac:dyDescent="0.4">
      <c r="A19" s="108"/>
      <c r="B19" s="108"/>
      <c r="C19" s="108"/>
      <c r="D19" s="108"/>
      <c r="E19" s="108"/>
      <c r="F19" s="108"/>
      <c r="G19" s="108"/>
      <c r="H19" s="108"/>
      <c r="I19" s="108"/>
      <c r="J19" s="108"/>
      <c r="K19" s="108"/>
      <c r="L19" s="108"/>
    </row>
    <row r="20" spans="1:12" ht="19.5" customHeight="1" x14ac:dyDescent="0.4">
      <c r="A20" s="109" t="s">
        <v>180</v>
      </c>
      <c r="B20" s="109"/>
      <c r="C20" s="109"/>
      <c r="D20" s="109"/>
      <c r="E20" s="109"/>
      <c r="F20" s="109"/>
      <c r="G20" s="109"/>
      <c r="H20" s="109"/>
      <c r="I20" s="109"/>
      <c r="J20" s="109"/>
      <c r="K20" s="109"/>
      <c r="L20" s="109"/>
    </row>
    <row r="21" spans="1:12" ht="32.25" customHeight="1" x14ac:dyDescent="0.4">
      <c r="A21" s="91" t="s">
        <v>155</v>
      </c>
      <c r="B21" s="110" t="s">
        <v>183</v>
      </c>
      <c r="C21" s="110"/>
      <c r="D21" s="110"/>
      <c r="E21" s="110"/>
      <c r="F21" s="110"/>
      <c r="G21" s="110"/>
      <c r="H21" s="110"/>
      <c r="I21" s="110"/>
      <c r="J21" s="110"/>
      <c r="K21" s="110"/>
      <c r="L21" s="27"/>
    </row>
    <row r="22" spans="1:12" ht="32.25" customHeight="1" x14ac:dyDescent="0.4">
      <c r="A22" s="91" t="s">
        <v>179</v>
      </c>
      <c r="B22" s="110" t="s">
        <v>156</v>
      </c>
      <c r="C22" s="110"/>
      <c r="D22" s="110"/>
      <c r="E22" s="110"/>
      <c r="F22" s="110"/>
      <c r="G22" s="110"/>
      <c r="H22" s="110"/>
      <c r="I22" s="110"/>
      <c r="J22" s="110"/>
      <c r="K22" s="110"/>
      <c r="L22" s="27"/>
    </row>
    <row r="23" spans="1:12" ht="37.5" customHeight="1" x14ac:dyDescent="0.4">
      <c r="A23" s="91" t="s">
        <v>157</v>
      </c>
      <c r="B23" s="110" t="s">
        <v>159</v>
      </c>
      <c r="C23" s="110"/>
      <c r="D23" s="110"/>
      <c r="E23" s="110"/>
      <c r="F23" s="110"/>
      <c r="G23" s="110"/>
      <c r="H23" s="110"/>
      <c r="I23" s="110"/>
      <c r="J23" s="110"/>
      <c r="K23" s="110"/>
      <c r="L23" s="27"/>
    </row>
    <row r="24" spans="1:12" ht="20.25" customHeight="1" x14ac:dyDescent="0.4">
      <c r="A24" s="91" t="s">
        <v>158</v>
      </c>
      <c r="B24" s="110" t="s">
        <v>161</v>
      </c>
      <c r="C24" s="110"/>
      <c r="D24" s="110"/>
      <c r="E24" s="110"/>
      <c r="F24" s="110"/>
      <c r="G24" s="110"/>
      <c r="H24" s="110"/>
      <c r="I24" s="110"/>
      <c r="J24" s="110"/>
      <c r="K24" s="110"/>
      <c r="L24" s="27"/>
    </row>
    <row r="25" spans="1:12" ht="37.5" customHeight="1" x14ac:dyDescent="0.4">
      <c r="A25" s="91" t="s">
        <v>160</v>
      </c>
      <c r="B25" s="110" t="s">
        <v>163</v>
      </c>
      <c r="C25" s="110"/>
      <c r="D25" s="110"/>
      <c r="E25" s="110"/>
      <c r="F25" s="110"/>
      <c r="G25" s="110"/>
      <c r="H25" s="110"/>
      <c r="I25" s="110"/>
      <c r="J25" s="110"/>
      <c r="K25" s="110"/>
      <c r="L25" s="27"/>
    </row>
    <row r="26" spans="1:12" ht="20.25" customHeight="1" x14ac:dyDescent="0.4">
      <c r="A26" s="91" t="s">
        <v>162</v>
      </c>
      <c r="B26" s="110" t="s">
        <v>164</v>
      </c>
      <c r="C26" s="110"/>
      <c r="D26" s="110"/>
      <c r="E26" s="110"/>
      <c r="F26" s="110"/>
      <c r="G26" s="110"/>
      <c r="H26" s="110"/>
      <c r="I26" s="110"/>
      <c r="J26" s="110"/>
      <c r="K26" s="110"/>
      <c r="L26" s="27"/>
    </row>
    <row r="27" spans="1:12" ht="13.5" customHeight="1" x14ac:dyDescent="0.4">
      <c r="A27" s="1"/>
    </row>
    <row r="28" spans="1:12" ht="13.5" customHeight="1" x14ac:dyDescent="0.4">
      <c r="A28" s="2"/>
      <c r="F28" s="113" t="s">
        <v>7</v>
      </c>
      <c r="G28" s="113"/>
    </row>
    <row r="29" spans="1:12" ht="13.5" customHeight="1" x14ac:dyDescent="0.4">
      <c r="A29" s="1"/>
    </row>
    <row r="30" spans="1:12" x14ac:dyDescent="0.4">
      <c r="A30" s="1"/>
    </row>
    <row r="31" spans="1:12" s="8" customFormat="1" x14ac:dyDescent="0.4">
      <c r="A31" s="107" t="s">
        <v>184</v>
      </c>
    </row>
    <row r="32" spans="1:12" x14ac:dyDescent="0.4">
      <c r="A32" s="1" t="s">
        <v>175</v>
      </c>
    </row>
    <row r="33" spans="1:1" x14ac:dyDescent="0.4">
      <c r="A33" s="1"/>
    </row>
  </sheetData>
  <mergeCells count="17">
    <mergeCell ref="B23:K23"/>
    <mergeCell ref="B24:K24"/>
    <mergeCell ref="B25:K25"/>
    <mergeCell ref="B26:K26"/>
    <mergeCell ref="F28:G28"/>
    <mergeCell ref="A18:L19"/>
    <mergeCell ref="A20:L20"/>
    <mergeCell ref="B21:K21"/>
    <mergeCell ref="B22:K22"/>
    <mergeCell ref="D4:J4"/>
    <mergeCell ref="I7:L7"/>
    <mergeCell ref="F13:G13"/>
    <mergeCell ref="F14:G14"/>
    <mergeCell ref="F15:G15"/>
    <mergeCell ref="H13:L13"/>
    <mergeCell ref="H14:L14"/>
    <mergeCell ref="H15:K15"/>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L29"/>
  <sheetViews>
    <sheetView view="pageBreakPreview" zoomScaleNormal="100" zoomScaleSheetLayoutView="100" workbookViewId="0">
      <selection activeCell="B6" sqref="B6"/>
    </sheetView>
  </sheetViews>
  <sheetFormatPr defaultColWidth="9" defaultRowHeight="13.5" x14ac:dyDescent="0.4"/>
  <cols>
    <col min="1" max="2" width="8" style="3" customWidth="1"/>
    <col min="3" max="11" width="7.375" style="3" customWidth="1"/>
    <col min="12" max="20" width="3.75" style="3" customWidth="1"/>
    <col min="21" max="16384" width="9" style="3"/>
  </cols>
  <sheetData>
    <row r="1" spans="1:12" x14ac:dyDescent="0.4">
      <c r="A1" s="1" t="s">
        <v>145</v>
      </c>
    </row>
    <row r="2" spans="1:12" x14ac:dyDescent="0.4">
      <c r="A2" s="1"/>
    </row>
    <row r="3" spans="1:12" ht="17.25" x14ac:dyDescent="0.4">
      <c r="F3" s="6" t="s">
        <v>103</v>
      </c>
    </row>
    <row r="5" spans="1:12" ht="18.75" customHeight="1" x14ac:dyDescent="0.4">
      <c r="A5" s="4" t="s">
        <v>185</v>
      </c>
      <c r="B5" s="120" t="s">
        <v>198</v>
      </c>
      <c r="C5" s="120"/>
      <c r="D5" s="120"/>
      <c r="E5" s="120"/>
      <c r="F5" s="120"/>
      <c r="G5" s="120"/>
      <c r="H5" s="120"/>
      <c r="I5" s="120"/>
      <c r="J5" s="120"/>
      <c r="K5" s="120"/>
    </row>
    <row r="6" spans="1:12" x14ac:dyDescent="0.4">
      <c r="A6" s="4"/>
      <c r="F6" s="2"/>
    </row>
    <row r="7" spans="1:12" ht="16.5" customHeight="1" x14ac:dyDescent="0.4">
      <c r="G7" s="53" t="s">
        <v>21</v>
      </c>
      <c r="H7" s="122">
        <f>様式１!H14</f>
        <v>0</v>
      </c>
      <c r="I7" s="122"/>
      <c r="J7" s="122"/>
      <c r="K7" s="122"/>
      <c r="L7" s="64" t="s">
        <v>121</v>
      </c>
    </row>
    <row r="8" spans="1:12" x14ac:dyDescent="0.4">
      <c r="A8" s="1"/>
    </row>
    <row r="9" spans="1:12" x14ac:dyDescent="0.4">
      <c r="A9" s="109" t="s">
        <v>188</v>
      </c>
      <c r="B9" s="109"/>
      <c r="C9" s="109"/>
      <c r="D9" s="109"/>
      <c r="E9" s="109"/>
      <c r="F9" s="109"/>
      <c r="G9" s="109"/>
      <c r="H9" s="109"/>
      <c r="I9" s="109"/>
      <c r="J9" s="109"/>
      <c r="K9" s="109"/>
    </row>
    <row r="10" spans="1:12" x14ac:dyDescent="0.4">
      <c r="A10" s="109"/>
      <c r="B10" s="109"/>
      <c r="C10" s="109"/>
      <c r="D10" s="109"/>
      <c r="E10" s="109"/>
      <c r="F10" s="109"/>
      <c r="G10" s="109"/>
      <c r="H10" s="109"/>
      <c r="I10" s="109"/>
      <c r="J10" s="109"/>
      <c r="K10" s="109"/>
    </row>
    <row r="11" spans="1:12" ht="24.75" customHeight="1" x14ac:dyDescent="0.4">
      <c r="A11" s="109"/>
      <c r="B11" s="109"/>
      <c r="C11" s="109"/>
      <c r="D11" s="109"/>
      <c r="E11" s="109"/>
      <c r="F11" s="109"/>
      <c r="G11" s="109"/>
      <c r="H11" s="109"/>
      <c r="I11" s="109"/>
      <c r="J11" s="109"/>
      <c r="K11" s="109"/>
    </row>
    <row r="12" spans="1:12" x14ac:dyDescent="0.4">
      <c r="A12" s="109"/>
      <c r="B12" s="109"/>
      <c r="C12" s="109"/>
      <c r="D12" s="109"/>
      <c r="E12" s="109"/>
      <c r="F12" s="109"/>
      <c r="G12" s="109"/>
      <c r="H12" s="109"/>
      <c r="I12" s="109"/>
      <c r="J12" s="109"/>
      <c r="K12" s="109"/>
    </row>
    <row r="13" spans="1:12" x14ac:dyDescent="0.4">
      <c r="A13" s="1"/>
    </row>
    <row r="14" spans="1:12" ht="14.25" thickBot="1" x14ac:dyDescent="0.45">
      <c r="A14" s="1"/>
    </row>
    <row r="15" spans="1:12" ht="17.25" customHeight="1" thickTop="1" x14ac:dyDescent="0.4">
      <c r="B15" s="123" t="s">
        <v>20</v>
      </c>
      <c r="C15" s="124"/>
      <c r="D15" s="124"/>
      <c r="E15" s="124"/>
      <c r="F15" s="125"/>
      <c r="G15" s="66"/>
      <c r="H15" s="129" t="s">
        <v>18</v>
      </c>
      <c r="I15" s="130"/>
      <c r="J15" s="131"/>
    </row>
    <row r="16" spans="1:12" ht="17.25" customHeight="1" thickBot="1" x14ac:dyDescent="0.45">
      <c r="B16" s="126"/>
      <c r="C16" s="127"/>
      <c r="D16" s="127"/>
      <c r="E16" s="127"/>
      <c r="F16" s="128"/>
      <c r="G16" s="67"/>
      <c r="H16" s="132" t="s">
        <v>19</v>
      </c>
      <c r="I16" s="133"/>
      <c r="J16" s="134"/>
    </row>
    <row r="17" spans="1:11" x14ac:dyDescent="0.4">
      <c r="A17" s="1"/>
    </row>
    <row r="18" spans="1:11" x14ac:dyDescent="0.4">
      <c r="A18" s="54" t="s">
        <v>176</v>
      </c>
    </row>
    <row r="19" spans="1:11" ht="25.5" customHeight="1" x14ac:dyDescent="0.4">
      <c r="A19" s="116" t="s">
        <v>8</v>
      </c>
      <c r="B19" s="116"/>
      <c r="C19" s="121"/>
      <c r="D19" s="121"/>
      <c r="E19" s="121"/>
      <c r="F19" s="121"/>
      <c r="G19" s="121"/>
      <c r="H19" s="121"/>
      <c r="I19" s="121"/>
      <c r="J19" s="121"/>
      <c r="K19" s="121"/>
    </row>
    <row r="20" spans="1:11" ht="24.75" customHeight="1" x14ac:dyDescent="0.4">
      <c r="A20" s="116" t="s">
        <v>9</v>
      </c>
      <c r="B20" s="116"/>
      <c r="C20" s="117"/>
      <c r="D20" s="117"/>
      <c r="E20" s="117"/>
      <c r="F20" s="117"/>
      <c r="G20" s="117"/>
      <c r="H20" s="117"/>
      <c r="I20" s="117"/>
      <c r="J20" s="117"/>
      <c r="K20" s="117"/>
    </row>
    <row r="21" spans="1:11" ht="24.75" customHeight="1" x14ac:dyDescent="0.4">
      <c r="A21" s="116" t="s">
        <v>10</v>
      </c>
      <c r="B21" s="116"/>
      <c r="C21" s="117"/>
      <c r="D21" s="117"/>
      <c r="E21" s="117"/>
      <c r="F21" s="117"/>
    </row>
    <row r="22" spans="1:11" ht="24.75" customHeight="1" x14ac:dyDescent="0.4">
      <c r="A22" s="115" t="s">
        <v>11</v>
      </c>
      <c r="B22" s="115"/>
      <c r="C22" s="118"/>
      <c r="D22" s="118"/>
      <c r="E22" s="118"/>
      <c r="F22" s="118"/>
    </row>
    <row r="23" spans="1:11" ht="97.5" customHeight="1" x14ac:dyDescent="0.4">
      <c r="A23" s="116" t="s">
        <v>12</v>
      </c>
      <c r="B23" s="116"/>
      <c r="C23" s="119"/>
      <c r="D23" s="119"/>
      <c r="E23" s="119"/>
      <c r="F23" s="119"/>
      <c r="G23" s="119"/>
      <c r="H23" s="119"/>
      <c r="I23" s="119"/>
      <c r="J23" s="119"/>
      <c r="K23" s="119"/>
    </row>
    <row r="24" spans="1:11" x14ac:dyDescent="0.4">
      <c r="A24" s="1"/>
    </row>
    <row r="25" spans="1:11" x14ac:dyDescent="0.4">
      <c r="A25" s="5" t="s">
        <v>13</v>
      </c>
    </row>
    <row r="26" spans="1:11" x14ac:dyDescent="0.4">
      <c r="A26" s="1" t="s">
        <v>14</v>
      </c>
    </row>
    <row r="27" spans="1:11" x14ac:dyDescent="0.4">
      <c r="A27" s="1" t="s">
        <v>15</v>
      </c>
    </row>
    <row r="28" spans="1:11" x14ac:dyDescent="0.4">
      <c r="A28" s="1" t="s">
        <v>16</v>
      </c>
    </row>
    <row r="29" spans="1:11" x14ac:dyDescent="0.4">
      <c r="A29" s="1" t="s">
        <v>17</v>
      </c>
    </row>
  </sheetData>
  <mergeCells count="16">
    <mergeCell ref="B5:K5"/>
    <mergeCell ref="C19:K19"/>
    <mergeCell ref="A19:B19"/>
    <mergeCell ref="A20:B20"/>
    <mergeCell ref="A21:B21"/>
    <mergeCell ref="H7:K7"/>
    <mergeCell ref="A9:K12"/>
    <mergeCell ref="B15:F16"/>
    <mergeCell ref="H15:J15"/>
    <mergeCell ref="H16:J16"/>
    <mergeCell ref="A22:B22"/>
    <mergeCell ref="A23:B23"/>
    <mergeCell ref="C21:F21"/>
    <mergeCell ref="C22:F22"/>
    <mergeCell ref="C20:K20"/>
    <mergeCell ref="C23:K23"/>
  </mergeCells>
  <phoneticPr fontId="4"/>
  <dataValidations count="1">
    <dataValidation type="list" allowBlank="1" showInputMessage="1" showErrorMessage="1" sqref="G15:G16" xr:uid="{00000000-0002-0000-0100-000000000000}">
      <formula1>"　,○"</formula1>
    </dataValidation>
  </dataValidations>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M22"/>
  <sheetViews>
    <sheetView showGridLines="0" tabSelected="1" view="pageBreakPreview" topLeftCell="A8" zoomScale="85" zoomScaleNormal="80" zoomScaleSheetLayoutView="85" workbookViewId="0">
      <selection activeCell="C18" sqref="C18:M18"/>
    </sheetView>
  </sheetViews>
  <sheetFormatPr defaultColWidth="9" defaultRowHeight="13.5" x14ac:dyDescent="0.4"/>
  <cols>
    <col min="1" max="1" width="5.5" style="3" customWidth="1"/>
    <col min="2" max="2" width="14.875" style="3" customWidth="1"/>
    <col min="3" max="13" width="7" style="3" customWidth="1"/>
    <col min="14" max="16384" width="9" style="3"/>
  </cols>
  <sheetData>
    <row r="1" spans="1:13" ht="15.75" customHeight="1" x14ac:dyDescent="0.4">
      <c r="A1" s="7" t="s">
        <v>109</v>
      </c>
      <c r="B1" s="7"/>
      <c r="C1" s="7"/>
      <c r="D1" s="7"/>
      <c r="E1" s="7"/>
      <c r="F1" s="7"/>
      <c r="G1" s="7"/>
      <c r="H1" s="7"/>
      <c r="I1" s="7"/>
      <c r="J1" s="7"/>
      <c r="K1" s="7"/>
      <c r="L1" s="7"/>
      <c r="M1" s="7"/>
    </row>
    <row r="2" spans="1:13" ht="15.75" customHeight="1" x14ac:dyDescent="0.4">
      <c r="A2" s="157" t="s">
        <v>22</v>
      </c>
      <c r="B2" s="157"/>
      <c r="C2" s="157"/>
      <c r="D2" s="157"/>
      <c r="E2" s="157"/>
      <c r="F2" s="157"/>
      <c r="G2" s="157"/>
      <c r="H2" s="157"/>
      <c r="I2" s="157"/>
      <c r="J2" s="157"/>
      <c r="K2" s="157"/>
      <c r="L2" s="157"/>
      <c r="M2" s="157"/>
    </row>
    <row r="3" spans="1:13" ht="15.75" customHeight="1" x14ac:dyDescent="0.4">
      <c r="A3" s="158" t="str">
        <f>様式２!B5</f>
        <v>東京科学大学（湯島）８号館南便所等改修機械設備工事</v>
      </c>
      <c r="B3" s="158"/>
      <c r="C3" s="158"/>
      <c r="D3" s="158"/>
      <c r="E3" s="158"/>
      <c r="F3" s="158"/>
      <c r="G3" s="158"/>
      <c r="H3" s="158"/>
      <c r="I3" s="158"/>
      <c r="J3" s="158"/>
      <c r="K3" s="158"/>
      <c r="L3" s="158"/>
      <c r="M3" s="158"/>
    </row>
    <row r="4" spans="1:13" x14ac:dyDescent="0.4">
      <c r="A4" s="8"/>
      <c r="B4" s="8"/>
      <c r="C4" s="8"/>
      <c r="D4" s="8"/>
      <c r="E4" s="8"/>
      <c r="F4" s="8"/>
      <c r="G4" s="8"/>
      <c r="H4" s="8"/>
      <c r="I4" s="8"/>
      <c r="J4" s="8"/>
      <c r="K4" s="8"/>
      <c r="L4" s="8"/>
      <c r="M4" s="8"/>
    </row>
    <row r="5" spans="1:13" ht="22.5" customHeight="1" x14ac:dyDescent="0.4">
      <c r="A5" s="8"/>
      <c r="B5" s="9" t="s">
        <v>23</v>
      </c>
      <c r="C5" s="159">
        <f>様式１!H14</f>
        <v>0</v>
      </c>
      <c r="D5" s="159"/>
      <c r="E5" s="159"/>
      <c r="F5" s="159"/>
      <c r="G5" s="159"/>
      <c r="H5" s="159"/>
      <c r="I5" s="8"/>
      <c r="J5" s="8"/>
      <c r="K5" s="8"/>
      <c r="L5" s="8"/>
      <c r="M5" s="8"/>
    </row>
    <row r="6" spans="1:13" x14ac:dyDescent="0.4">
      <c r="A6" s="8"/>
      <c r="B6" s="8"/>
      <c r="C6" s="8"/>
      <c r="D6" s="8"/>
      <c r="E6" s="8"/>
      <c r="F6" s="8"/>
      <c r="G6" s="8"/>
      <c r="H6" s="8"/>
      <c r="I6" s="8"/>
      <c r="J6" s="8"/>
      <c r="K6" s="8"/>
      <c r="L6" s="8"/>
      <c r="M6" s="8"/>
    </row>
    <row r="7" spans="1:13" ht="14.25" thickBot="1" x14ac:dyDescent="0.45">
      <c r="A7" s="8"/>
      <c r="B7" s="8"/>
      <c r="C7" s="8"/>
      <c r="D7" s="8"/>
      <c r="E7" s="8"/>
      <c r="F7" s="8"/>
      <c r="G7" s="8"/>
      <c r="H7" s="8"/>
      <c r="I7" s="8"/>
      <c r="J7" s="8"/>
      <c r="K7" s="8"/>
      <c r="L7" s="8"/>
      <c r="M7" s="8"/>
    </row>
    <row r="8" spans="1:13" ht="126" customHeight="1" thickBot="1" x14ac:dyDescent="0.45">
      <c r="A8" s="160" t="s">
        <v>24</v>
      </c>
      <c r="B8" s="161"/>
      <c r="C8" s="162" t="s">
        <v>199</v>
      </c>
      <c r="D8" s="162"/>
      <c r="E8" s="162"/>
      <c r="F8" s="162"/>
      <c r="G8" s="162"/>
      <c r="H8" s="162"/>
      <c r="I8" s="162"/>
      <c r="J8" s="162"/>
      <c r="K8" s="162"/>
      <c r="L8" s="162"/>
      <c r="M8" s="163"/>
    </row>
    <row r="9" spans="1:13" ht="31.5" customHeight="1" x14ac:dyDescent="0.4">
      <c r="A9" s="135" t="s">
        <v>25</v>
      </c>
      <c r="B9" s="10" t="s">
        <v>26</v>
      </c>
      <c r="C9" s="138"/>
      <c r="D9" s="138"/>
      <c r="E9" s="138"/>
      <c r="F9" s="138"/>
      <c r="G9" s="138"/>
      <c r="H9" s="138"/>
      <c r="I9" s="138"/>
      <c r="J9" s="138"/>
      <c r="K9" s="138"/>
      <c r="L9" s="138"/>
      <c r="M9" s="139"/>
    </row>
    <row r="10" spans="1:13" ht="31.5" customHeight="1" x14ac:dyDescent="0.4">
      <c r="A10" s="136"/>
      <c r="B10" s="11" t="s">
        <v>27</v>
      </c>
      <c r="C10" s="140"/>
      <c r="D10" s="140"/>
      <c r="E10" s="140"/>
      <c r="F10" s="140"/>
      <c r="G10" s="140"/>
      <c r="H10" s="140"/>
      <c r="I10" s="140"/>
      <c r="J10" s="140"/>
      <c r="K10" s="140"/>
      <c r="L10" s="140"/>
      <c r="M10" s="141"/>
    </row>
    <row r="11" spans="1:13" ht="31.5" customHeight="1" x14ac:dyDescent="0.4">
      <c r="A11" s="136"/>
      <c r="B11" s="11" t="s">
        <v>28</v>
      </c>
      <c r="C11" s="140"/>
      <c r="D11" s="140"/>
      <c r="E11" s="140"/>
      <c r="F11" s="140"/>
      <c r="G11" s="140"/>
      <c r="H11" s="140"/>
      <c r="I11" s="140"/>
      <c r="J11" s="140"/>
      <c r="K11" s="140"/>
      <c r="L11" s="140"/>
      <c r="M11" s="141"/>
    </row>
    <row r="12" spans="1:13" ht="31.5" customHeight="1" x14ac:dyDescent="0.4">
      <c r="A12" s="136"/>
      <c r="B12" s="11" t="s">
        <v>29</v>
      </c>
      <c r="C12" s="142"/>
      <c r="D12" s="142"/>
      <c r="E12" s="142"/>
      <c r="F12" s="142"/>
      <c r="G12" s="142"/>
      <c r="H12" s="142"/>
      <c r="I12" s="142"/>
      <c r="J12" s="142"/>
      <c r="K12" s="142"/>
      <c r="L12" s="142"/>
      <c r="M12" s="143"/>
    </row>
    <row r="13" spans="1:13" ht="31.5" customHeight="1" x14ac:dyDescent="0.4">
      <c r="A13" s="136"/>
      <c r="B13" s="11" t="s">
        <v>30</v>
      </c>
      <c r="C13" s="144"/>
      <c r="D13" s="145"/>
      <c r="E13" s="145"/>
      <c r="F13" s="145"/>
      <c r="G13" s="145"/>
      <c r="H13" s="12" t="s">
        <v>31</v>
      </c>
      <c r="I13" s="145"/>
      <c r="J13" s="145"/>
      <c r="K13" s="145"/>
      <c r="L13" s="145"/>
      <c r="M13" s="146"/>
    </row>
    <row r="14" spans="1:13" ht="31.5" customHeight="1" x14ac:dyDescent="0.4">
      <c r="A14" s="136"/>
      <c r="B14" s="147" t="s">
        <v>32</v>
      </c>
      <c r="C14" s="70"/>
      <c r="D14" s="149" t="s">
        <v>33</v>
      </c>
      <c r="E14" s="149"/>
      <c r="F14" s="150"/>
      <c r="G14" s="13"/>
      <c r="H14" s="14"/>
      <c r="I14" s="14"/>
      <c r="J14" s="151"/>
      <c r="K14" s="151"/>
      <c r="L14" s="14"/>
      <c r="M14" s="15"/>
    </row>
    <row r="15" spans="1:13" ht="31.5" customHeight="1" thickBot="1" x14ac:dyDescent="0.45">
      <c r="A15" s="137"/>
      <c r="B15" s="148"/>
      <c r="C15" s="68"/>
      <c r="D15" s="152" t="s">
        <v>34</v>
      </c>
      <c r="E15" s="153"/>
      <c r="F15" s="154"/>
      <c r="G15" s="155" t="s">
        <v>35</v>
      </c>
      <c r="H15" s="153"/>
      <c r="I15" s="153"/>
      <c r="J15" s="156"/>
      <c r="K15" s="156"/>
      <c r="L15" s="57" t="s">
        <v>36</v>
      </c>
      <c r="M15" s="16"/>
    </row>
    <row r="16" spans="1:13" ht="31.5" customHeight="1" x14ac:dyDescent="0.4">
      <c r="A16" s="165" t="s">
        <v>37</v>
      </c>
      <c r="B16" s="10" t="s">
        <v>38</v>
      </c>
      <c r="C16" s="351"/>
      <c r="D16" s="351"/>
      <c r="E16" s="351"/>
      <c r="F16" s="351"/>
      <c r="G16" s="351"/>
      <c r="H16" s="351"/>
      <c r="I16" s="351"/>
      <c r="J16" s="351"/>
      <c r="K16" s="351"/>
      <c r="L16" s="351"/>
      <c r="M16" s="352"/>
    </row>
    <row r="17" spans="1:13" ht="31.5" customHeight="1" x14ac:dyDescent="0.4">
      <c r="A17" s="166"/>
      <c r="B17" s="11" t="s">
        <v>39</v>
      </c>
      <c r="C17" s="140"/>
      <c r="D17" s="140"/>
      <c r="E17" s="140"/>
      <c r="F17" s="140"/>
      <c r="G17" s="140"/>
      <c r="H17" s="140"/>
      <c r="I17" s="140"/>
      <c r="J17" s="140"/>
      <c r="K17" s="140"/>
      <c r="L17" s="140"/>
      <c r="M17" s="141"/>
    </row>
    <row r="18" spans="1:13" ht="31.5" customHeight="1" x14ac:dyDescent="0.4">
      <c r="A18" s="166"/>
      <c r="B18" s="11" t="s">
        <v>40</v>
      </c>
      <c r="C18" s="353"/>
      <c r="D18" s="353"/>
      <c r="E18" s="353"/>
      <c r="F18" s="353"/>
      <c r="G18" s="353"/>
      <c r="H18" s="353"/>
      <c r="I18" s="353"/>
      <c r="J18" s="353"/>
      <c r="K18" s="353"/>
      <c r="L18" s="353"/>
      <c r="M18" s="354"/>
    </row>
    <row r="19" spans="1:13" ht="60" customHeight="1" thickBot="1" x14ac:dyDescent="0.45">
      <c r="A19" s="167"/>
      <c r="B19" s="17" t="s">
        <v>41</v>
      </c>
      <c r="C19" s="168"/>
      <c r="D19" s="168"/>
      <c r="E19" s="168"/>
      <c r="F19" s="168"/>
      <c r="G19" s="168"/>
      <c r="H19" s="168"/>
      <c r="I19" s="168"/>
      <c r="J19" s="168"/>
      <c r="K19" s="168"/>
      <c r="L19" s="168"/>
      <c r="M19" s="169"/>
    </row>
    <row r="20" spans="1:13" ht="24.75" customHeight="1" x14ac:dyDescent="0.4">
      <c r="A20" s="170" t="s">
        <v>42</v>
      </c>
      <c r="B20" s="171"/>
      <c r="C20" s="71"/>
      <c r="D20" s="18" t="s">
        <v>43</v>
      </c>
      <c r="E20" s="174" t="s">
        <v>44</v>
      </c>
      <c r="F20" s="175"/>
      <c r="G20" s="175"/>
      <c r="H20" s="176"/>
      <c r="I20" s="176"/>
      <c r="J20" s="176"/>
      <c r="K20" s="176"/>
      <c r="L20" s="176"/>
      <c r="M20" s="177"/>
    </row>
    <row r="21" spans="1:13" ht="24.75" customHeight="1" thickBot="1" x14ac:dyDescent="0.45">
      <c r="A21" s="172"/>
      <c r="B21" s="173"/>
      <c r="C21" s="69"/>
      <c r="D21" s="19" t="s">
        <v>45</v>
      </c>
      <c r="E21" s="20"/>
      <c r="F21" s="21"/>
      <c r="G21" s="21"/>
      <c r="H21" s="21"/>
      <c r="I21" s="21"/>
      <c r="J21" s="21"/>
      <c r="K21" s="21"/>
      <c r="L21" s="21"/>
      <c r="M21" s="22"/>
    </row>
    <row r="22" spans="1:13" ht="77.25" customHeight="1" x14ac:dyDescent="0.4">
      <c r="A22" s="164" t="s">
        <v>189</v>
      </c>
      <c r="B22" s="164"/>
      <c r="C22" s="164"/>
      <c r="D22" s="164"/>
      <c r="E22" s="164"/>
      <c r="F22" s="164"/>
      <c r="G22" s="164"/>
      <c r="H22" s="164"/>
      <c r="I22" s="164"/>
      <c r="J22" s="164"/>
      <c r="K22" s="164"/>
      <c r="L22" s="164"/>
      <c r="M22" s="164"/>
    </row>
  </sheetData>
  <mergeCells count="27">
    <mergeCell ref="A22:M22"/>
    <mergeCell ref="A16:A19"/>
    <mergeCell ref="C16:M16"/>
    <mergeCell ref="C17:M17"/>
    <mergeCell ref="C18:M18"/>
    <mergeCell ref="C19:M19"/>
    <mergeCell ref="A20:B21"/>
    <mergeCell ref="E20:G20"/>
    <mergeCell ref="H20:M20"/>
    <mergeCell ref="A2:M2"/>
    <mergeCell ref="A3:M3"/>
    <mergeCell ref="C5:H5"/>
    <mergeCell ref="A8:B8"/>
    <mergeCell ref="C8:M8"/>
    <mergeCell ref="A9:A15"/>
    <mergeCell ref="C9:M9"/>
    <mergeCell ref="C10:M10"/>
    <mergeCell ref="C11:M11"/>
    <mergeCell ref="C12:M12"/>
    <mergeCell ref="C13:G13"/>
    <mergeCell ref="I13:M13"/>
    <mergeCell ref="B14:B15"/>
    <mergeCell ref="D14:F14"/>
    <mergeCell ref="J14:K14"/>
    <mergeCell ref="D15:F15"/>
    <mergeCell ref="G15:I15"/>
    <mergeCell ref="J15:K15"/>
  </mergeCells>
  <phoneticPr fontId="4"/>
  <dataValidations count="2">
    <dataValidation type="list" allowBlank="1" showInputMessage="1" showErrorMessage="1" sqref="C20:C21" xr:uid="{00000000-0002-0000-0200-000000000000}">
      <formula1>"　,〇"</formula1>
    </dataValidation>
    <dataValidation type="list" allowBlank="1" showInputMessage="1" showErrorMessage="1" sqref="C14:C15" xr:uid="{00000000-0002-0000-0200-000001000000}">
      <formula1>",○"</formula1>
    </dataValidation>
  </dataValidations>
  <pageMargins left="0.7" right="0.7" top="0.75" bottom="0.75" header="0.3" footer="0.3"/>
  <pageSetup paperSize="9" scale="8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08005-2A94-471A-A194-5711F817AF4F}">
  <sheetPr>
    <tabColor rgb="FFFFCCFF"/>
    <pageSetUpPr fitToPage="1"/>
  </sheetPr>
  <dimension ref="A1:AD49"/>
  <sheetViews>
    <sheetView showGridLines="0" view="pageBreakPreview" topLeftCell="A12" zoomScaleNormal="81" zoomScaleSheetLayoutView="100" workbookViewId="0">
      <selection activeCell="C4" sqref="C4:N4"/>
    </sheetView>
  </sheetViews>
  <sheetFormatPr defaultColWidth="9" defaultRowHeight="13.5" x14ac:dyDescent="0.4"/>
  <cols>
    <col min="1" max="1" width="4" style="3" customWidth="1"/>
    <col min="2" max="11" width="6.5" style="3" customWidth="1"/>
    <col min="12" max="13" width="7" style="3" customWidth="1"/>
    <col min="14" max="15" width="5.875" style="3" customWidth="1"/>
    <col min="16" max="16" width="5.125" style="3" customWidth="1"/>
    <col min="17" max="17" width="9" style="3" customWidth="1"/>
    <col min="18" max="20" width="11.625" style="3" hidden="1" customWidth="1"/>
    <col min="21" max="21" width="9" style="3" customWidth="1"/>
    <col min="22" max="16384" width="9" style="3"/>
  </cols>
  <sheetData>
    <row r="1" spans="1:20" x14ac:dyDescent="0.4">
      <c r="A1" s="1" t="s">
        <v>146</v>
      </c>
    </row>
    <row r="2" spans="1:20" ht="14.25" x14ac:dyDescent="0.4">
      <c r="G2" s="178" t="s">
        <v>60</v>
      </c>
      <c r="H2" s="178"/>
      <c r="I2" s="178"/>
      <c r="J2" s="178"/>
      <c r="R2" s="23">
        <v>44287</v>
      </c>
      <c r="S2" s="24">
        <v>44287</v>
      </c>
    </row>
    <row r="3" spans="1:20" x14ac:dyDescent="0.4">
      <c r="R3" s="23">
        <v>44652</v>
      </c>
      <c r="S3" s="24">
        <v>44652</v>
      </c>
    </row>
    <row r="4" spans="1:20" x14ac:dyDescent="0.4">
      <c r="A4" s="188" t="s">
        <v>185</v>
      </c>
      <c r="B4" s="188"/>
      <c r="C4" s="179" t="str">
        <f>様式２!B5</f>
        <v>東京科学大学（湯島）８号館南便所等改修機械設備工事</v>
      </c>
      <c r="D4" s="179"/>
      <c r="E4" s="179"/>
      <c r="F4" s="179"/>
      <c r="G4" s="179"/>
      <c r="H4" s="179"/>
      <c r="I4" s="179"/>
      <c r="J4" s="179"/>
      <c r="K4" s="179"/>
      <c r="L4" s="179"/>
      <c r="M4" s="179"/>
      <c r="N4" s="179"/>
      <c r="R4" s="23">
        <v>45017</v>
      </c>
      <c r="S4" s="24">
        <v>45017</v>
      </c>
    </row>
    <row r="5" spans="1:20" x14ac:dyDescent="0.4">
      <c r="A5" s="4"/>
      <c r="C5" s="105"/>
      <c r="D5" s="105"/>
      <c r="E5" s="105"/>
      <c r="F5" s="105"/>
      <c r="G5" s="105"/>
      <c r="H5" s="105"/>
      <c r="I5" s="105"/>
      <c r="J5" s="105"/>
      <c r="K5" s="105"/>
      <c r="L5" s="105"/>
      <c r="M5" s="105"/>
      <c r="N5" s="105"/>
      <c r="R5" s="23">
        <v>45383</v>
      </c>
      <c r="S5" s="24">
        <v>45383</v>
      </c>
    </row>
    <row r="6" spans="1:20" ht="18.75" customHeight="1" x14ac:dyDescent="0.4">
      <c r="K6" s="25" t="s">
        <v>21</v>
      </c>
      <c r="L6" s="180">
        <v>0</v>
      </c>
      <c r="M6" s="180"/>
      <c r="N6" s="180"/>
      <c r="O6" s="180"/>
      <c r="P6" s="106"/>
      <c r="R6" s="23">
        <v>45748</v>
      </c>
      <c r="S6" s="24">
        <v>45748</v>
      </c>
    </row>
    <row r="7" spans="1:20" x14ac:dyDescent="0.4">
      <c r="A7" s="1"/>
      <c r="R7" s="23">
        <v>46113</v>
      </c>
      <c r="S7" s="24">
        <v>46113</v>
      </c>
    </row>
    <row r="8" spans="1:20" x14ac:dyDescent="0.4">
      <c r="B8" s="109" t="s">
        <v>190</v>
      </c>
      <c r="C8" s="109"/>
      <c r="D8" s="109"/>
      <c r="E8" s="109"/>
      <c r="F8" s="109"/>
      <c r="G8" s="109"/>
      <c r="H8" s="109"/>
      <c r="I8" s="109"/>
      <c r="J8" s="109"/>
      <c r="K8" s="109"/>
      <c r="L8" s="109"/>
      <c r="M8" s="109"/>
      <c r="N8" s="109"/>
      <c r="O8" s="109"/>
    </row>
    <row r="9" spans="1:20" x14ac:dyDescent="0.4">
      <c r="B9" s="109"/>
      <c r="C9" s="109"/>
      <c r="D9" s="109"/>
      <c r="E9" s="109"/>
      <c r="F9" s="109"/>
      <c r="G9" s="109"/>
      <c r="H9" s="109"/>
      <c r="I9" s="109"/>
      <c r="J9" s="109"/>
      <c r="K9" s="109"/>
      <c r="L9" s="109"/>
      <c r="M9" s="109"/>
      <c r="N9" s="109"/>
      <c r="O9" s="109"/>
    </row>
    <row r="10" spans="1:20" ht="14.25" thickBot="1" x14ac:dyDescent="0.45">
      <c r="A10" s="1"/>
    </row>
    <row r="11" spans="1:20" ht="18.75" customHeight="1" thickTop="1" x14ac:dyDescent="0.4">
      <c r="A11" s="1"/>
      <c r="B11" s="181" t="s">
        <v>61</v>
      </c>
      <c r="C11" s="181"/>
      <c r="D11" s="181"/>
      <c r="E11" s="181"/>
      <c r="F11" s="181"/>
      <c r="G11" s="181"/>
      <c r="H11" s="181"/>
      <c r="I11" s="181"/>
      <c r="J11" s="182"/>
      <c r="K11" s="99"/>
      <c r="L11" s="183" t="s">
        <v>62</v>
      </c>
      <c r="M11" s="183"/>
      <c r="N11" s="183"/>
      <c r="O11" s="184"/>
    </row>
    <row r="12" spans="1:20" ht="18.75" customHeight="1" thickBot="1" x14ac:dyDescent="0.45">
      <c r="A12" s="1"/>
      <c r="B12" s="181"/>
      <c r="C12" s="181"/>
      <c r="D12" s="181"/>
      <c r="E12" s="181"/>
      <c r="F12" s="181"/>
      <c r="G12" s="181"/>
      <c r="H12" s="181"/>
      <c r="I12" s="181"/>
      <c r="J12" s="182"/>
      <c r="K12" s="100"/>
      <c r="L12" s="183" t="s">
        <v>63</v>
      </c>
      <c r="M12" s="183"/>
      <c r="N12" s="183"/>
      <c r="O12" s="184"/>
    </row>
    <row r="13" spans="1:20" ht="14.25" thickTop="1" x14ac:dyDescent="0.4">
      <c r="A13" s="1"/>
    </row>
    <row r="14" spans="1:20" x14ac:dyDescent="0.4">
      <c r="A14" s="1"/>
      <c r="B14" s="3" t="s">
        <v>195</v>
      </c>
    </row>
    <row r="15" spans="1:20" ht="17.25" customHeight="1" x14ac:dyDescent="0.4">
      <c r="B15" s="185" t="s">
        <v>64</v>
      </c>
      <c r="C15" s="186"/>
      <c r="D15" s="186"/>
      <c r="E15" s="186" t="s">
        <v>65</v>
      </c>
      <c r="F15" s="186"/>
      <c r="G15" s="186"/>
      <c r="H15" s="186"/>
      <c r="I15" s="186"/>
      <c r="J15" s="186" t="s">
        <v>66</v>
      </c>
      <c r="K15" s="186"/>
      <c r="L15" s="186" t="s">
        <v>73</v>
      </c>
      <c r="M15" s="186"/>
      <c r="N15" s="186" t="s">
        <v>67</v>
      </c>
      <c r="O15" s="187"/>
      <c r="R15" s="3" t="s">
        <v>191</v>
      </c>
      <c r="S15" s="3" t="s">
        <v>177</v>
      </c>
      <c r="T15" s="3" t="s">
        <v>192</v>
      </c>
    </row>
    <row r="16" spans="1:20" ht="17.25" customHeight="1" x14ac:dyDescent="0.4">
      <c r="A16" s="3">
        <v>1</v>
      </c>
      <c r="B16" s="189"/>
      <c r="C16" s="190"/>
      <c r="D16" s="190"/>
      <c r="E16" s="190"/>
      <c r="F16" s="190"/>
      <c r="G16" s="190"/>
      <c r="H16" s="190"/>
      <c r="I16" s="190"/>
      <c r="J16" s="191"/>
      <c r="K16" s="191"/>
      <c r="L16" s="191"/>
      <c r="M16" s="191"/>
      <c r="N16" s="192"/>
      <c r="O16" s="193"/>
      <c r="R16" s="3">
        <f>IF(AND(L16&gt;=S$4,L16&lt;S$5),1,0)</f>
        <v>0</v>
      </c>
      <c r="S16" s="3">
        <f>IF(AND(L16&gt;=S$5,L16&lt;S$6),1,0)</f>
        <v>0</v>
      </c>
      <c r="T16" s="3">
        <f>IF(AND(L16&gt;=S$6,L16&lt;S$7),1,0)</f>
        <v>0</v>
      </c>
    </row>
    <row r="17" spans="1:30" ht="17.25" customHeight="1" x14ac:dyDescent="0.4">
      <c r="A17" s="3">
        <v>2</v>
      </c>
      <c r="B17" s="189"/>
      <c r="C17" s="190"/>
      <c r="D17" s="190"/>
      <c r="E17" s="190"/>
      <c r="F17" s="190"/>
      <c r="G17" s="190"/>
      <c r="H17" s="190"/>
      <c r="I17" s="190"/>
      <c r="J17" s="191"/>
      <c r="K17" s="191"/>
      <c r="L17" s="191"/>
      <c r="M17" s="191"/>
      <c r="N17" s="192"/>
      <c r="O17" s="193"/>
      <c r="R17" s="3">
        <f t="shared" ref="R17:R34" si="0">IF(AND(L17&gt;=S$4,L17&lt;S$5),1,0)</f>
        <v>0</v>
      </c>
      <c r="S17" s="3">
        <f t="shared" ref="S17:S34" si="1">IF(AND(L17&gt;=S$5,L17&lt;S$6),1,0)</f>
        <v>0</v>
      </c>
      <c r="T17" s="3">
        <f t="shared" ref="T17:T34" si="2">IF(AND(L17&gt;=S$6,L17&lt;S$7),1,0)</f>
        <v>0</v>
      </c>
    </row>
    <row r="18" spans="1:30" ht="17.25" customHeight="1" x14ac:dyDescent="0.4">
      <c r="A18" s="3">
        <v>3</v>
      </c>
      <c r="B18" s="189"/>
      <c r="C18" s="190"/>
      <c r="D18" s="190"/>
      <c r="E18" s="190"/>
      <c r="F18" s="190"/>
      <c r="G18" s="190"/>
      <c r="H18" s="190"/>
      <c r="I18" s="190"/>
      <c r="J18" s="191"/>
      <c r="K18" s="191"/>
      <c r="L18" s="191"/>
      <c r="M18" s="191"/>
      <c r="N18" s="192"/>
      <c r="O18" s="193"/>
      <c r="R18" s="3">
        <f t="shared" si="0"/>
        <v>0</v>
      </c>
      <c r="S18" s="3">
        <f t="shared" si="1"/>
        <v>0</v>
      </c>
      <c r="T18" s="3">
        <f t="shared" si="2"/>
        <v>0</v>
      </c>
    </row>
    <row r="19" spans="1:30" ht="17.25" customHeight="1" x14ac:dyDescent="0.4">
      <c r="A19" s="3">
        <v>4</v>
      </c>
      <c r="B19" s="189"/>
      <c r="C19" s="190"/>
      <c r="D19" s="190"/>
      <c r="E19" s="190"/>
      <c r="F19" s="190"/>
      <c r="G19" s="190"/>
      <c r="H19" s="190"/>
      <c r="I19" s="190"/>
      <c r="J19" s="191"/>
      <c r="K19" s="191"/>
      <c r="L19" s="191"/>
      <c r="M19" s="191"/>
      <c r="N19" s="192"/>
      <c r="O19" s="193"/>
      <c r="R19" s="3">
        <f t="shared" si="0"/>
        <v>0</v>
      </c>
      <c r="S19" s="3">
        <f t="shared" si="1"/>
        <v>0</v>
      </c>
      <c r="T19" s="3">
        <f t="shared" si="2"/>
        <v>0</v>
      </c>
    </row>
    <row r="20" spans="1:30" ht="17.25" customHeight="1" x14ac:dyDescent="0.4">
      <c r="A20" s="3">
        <v>5</v>
      </c>
      <c r="B20" s="189"/>
      <c r="C20" s="190"/>
      <c r="D20" s="190"/>
      <c r="E20" s="190"/>
      <c r="F20" s="190"/>
      <c r="G20" s="190"/>
      <c r="H20" s="190"/>
      <c r="I20" s="190"/>
      <c r="J20" s="191"/>
      <c r="K20" s="191"/>
      <c r="L20" s="191"/>
      <c r="M20" s="191"/>
      <c r="N20" s="192"/>
      <c r="O20" s="193"/>
      <c r="R20" s="3">
        <f t="shared" si="0"/>
        <v>0</v>
      </c>
      <c r="S20" s="3">
        <f t="shared" si="1"/>
        <v>0</v>
      </c>
      <c r="T20" s="3">
        <f t="shared" si="2"/>
        <v>0</v>
      </c>
    </row>
    <row r="21" spans="1:30" ht="17.25" customHeight="1" x14ac:dyDescent="0.4">
      <c r="A21" s="3">
        <v>6</v>
      </c>
      <c r="B21" s="189"/>
      <c r="C21" s="190"/>
      <c r="D21" s="190"/>
      <c r="E21" s="190"/>
      <c r="F21" s="190"/>
      <c r="G21" s="190"/>
      <c r="H21" s="190"/>
      <c r="I21" s="190"/>
      <c r="J21" s="191"/>
      <c r="K21" s="191"/>
      <c r="L21" s="191"/>
      <c r="M21" s="191"/>
      <c r="N21" s="192"/>
      <c r="O21" s="193"/>
      <c r="R21" s="3">
        <f t="shared" si="0"/>
        <v>0</v>
      </c>
      <c r="S21" s="3">
        <f t="shared" si="1"/>
        <v>0</v>
      </c>
      <c r="T21" s="3">
        <f t="shared" si="2"/>
        <v>0</v>
      </c>
      <c r="AD21" s="65"/>
    </row>
    <row r="22" spans="1:30" ht="17.25" customHeight="1" x14ac:dyDescent="0.4">
      <c r="A22" s="3">
        <v>7</v>
      </c>
      <c r="B22" s="189"/>
      <c r="C22" s="190"/>
      <c r="D22" s="190"/>
      <c r="E22" s="190"/>
      <c r="F22" s="190"/>
      <c r="G22" s="190"/>
      <c r="H22" s="190"/>
      <c r="I22" s="190"/>
      <c r="J22" s="191"/>
      <c r="K22" s="191"/>
      <c r="L22" s="191"/>
      <c r="M22" s="191"/>
      <c r="N22" s="192"/>
      <c r="O22" s="193"/>
      <c r="R22" s="3">
        <f t="shared" si="0"/>
        <v>0</v>
      </c>
      <c r="S22" s="3">
        <f t="shared" si="1"/>
        <v>0</v>
      </c>
      <c r="T22" s="3">
        <f t="shared" si="2"/>
        <v>0</v>
      </c>
      <c r="AD22" s="65"/>
    </row>
    <row r="23" spans="1:30" ht="17.25" customHeight="1" x14ac:dyDescent="0.4">
      <c r="A23" s="3">
        <v>8</v>
      </c>
      <c r="B23" s="189"/>
      <c r="C23" s="190"/>
      <c r="D23" s="190"/>
      <c r="E23" s="190"/>
      <c r="F23" s="190"/>
      <c r="G23" s="190"/>
      <c r="H23" s="190"/>
      <c r="I23" s="190"/>
      <c r="J23" s="191"/>
      <c r="K23" s="191"/>
      <c r="L23" s="191"/>
      <c r="M23" s="191"/>
      <c r="N23" s="192"/>
      <c r="O23" s="193"/>
      <c r="R23" s="3">
        <f t="shared" si="0"/>
        <v>0</v>
      </c>
      <c r="S23" s="3">
        <f t="shared" si="1"/>
        <v>0</v>
      </c>
      <c r="T23" s="3">
        <f t="shared" si="2"/>
        <v>0</v>
      </c>
      <c r="AD23" s="65"/>
    </row>
    <row r="24" spans="1:30" ht="17.25" customHeight="1" x14ac:dyDescent="0.4">
      <c r="A24" s="3">
        <v>9</v>
      </c>
      <c r="B24" s="189"/>
      <c r="C24" s="190"/>
      <c r="D24" s="190"/>
      <c r="E24" s="190"/>
      <c r="F24" s="190"/>
      <c r="G24" s="190"/>
      <c r="H24" s="190"/>
      <c r="I24" s="190"/>
      <c r="J24" s="191"/>
      <c r="K24" s="191"/>
      <c r="L24" s="191"/>
      <c r="M24" s="191"/>
      <c r="N24" s="192"/>
      <c r="O24" s="193"/>
      <c r="R24" s="3">
        <f t="shared" si="0"/>
        <v>0</v>
      </c>
      <c r="S24" s="3">
        <f t="shared" si="1"/>
        <v>0</v>
      </c>
      <c r="T24" s="3">
        <f t="shared" si="2"/>
        <v>0</v>
      </c>
    </row>
    <row r="25" spans="1:30" ht="17.25" customHeight="1" x14ac:dyDescent="0.4">
      <c r="A25" s="3">
        <v>10</v>
      </c>
      <c r="B25" s="189"/>
      <c r="C25" s="190"/>
      <c r="D25" s="190"/>
      <c r="E25" s="190"/>
      <c r="F25" s="190"/>
      <c r="G25" s="190"/>
      <c r="H25" s="190"/>
      <c r="I25" s="190"/>
      <c r="J25" s="191"/>
      <c r="K25" s="191"/>
      <c r="L25" s="191"/>
      <c r="M25" s="191"/>
      <c r="N25" s="192"/>
      <c r="O25" s="193"/>
      <c r="R25" s="3">
        <f t="shared" si="0"/>
        <v>0</v>
      </c>
      <c r="S25" s="3">
        <f t="shared" si="1"/>
        <v>0</v>
      </c>
      <c r="T25" s="3">
        <f t="shared" si="2"/>
        <v>0</v>
      </c>
    </row>
    <row r="26" spans="1:30" ht="17.25" customHeight="1" x14ac:dyDescent="0.4">
      <c r="A26" s="3">
        <v>11</v>
      </c>
      <c r="B26" s="189"/>
      <c r="C26" s="190"/>
      <c r="D26" s="190"/>
      <c r="E26" s="190"/>
      <c r="F26" s="190"/>
      <c r="G26" s="190"/>
      <c r="H26" s="190"/>
      <c r="I26" s="190"/>
      <c r="J26" s="191"/>
      <c r="K26" s="191"/>
      <c r="L26" s="191"/>
      <c r="M26" s="191"/>
      <c r="N26" s="192"/>
      <c r="O26" s="193"/>
      <c r="R26" s="3">
        <f t="shared" si="0"/>
        <v>0</v>
      </c>
      <c r="S26" s="3">
        <f t="shared" si="1"/>
        <v>0</v>
      </c>
      <c r="T26" s="3">
        <f t="shared" si="2"/>
        <v>0</v>
      </c>
    </row>
    <row r="27" spans="1:30" ht="17.25" customHeight="1" x14ac:dyDescent="0.4">
      <c r="A27" s="3">
        <v>12</v>
      </c>
      <c r="B27" s="189"/>
      <c r="C27" s="190"/>
      <c r="D27" s="190"/>
      <c r="E27" s="190"/>
      <c r="F27" s="190"/>
      <c r="G27" s="190"/>
      <c r="H27" s="190"/>
      <c r="I27" s="190"/>
      <c r="J27" s="191"/>
      <c r="K27" s="191"/>
      <c r="L27" s="191"/>
      <c r="M27" s="191"/>
      <c r="N27" s="192"/>
      <c r="O27" s="193"/>
      <c r="R27" s="3">
        <f t="shared" si="0"/>
        <v>0</v>
      </c>
      <c r="S27" s="3">
        <f t="shared" si="1"/>
        <v>0</v>
      </c>
      <c r="T27" s="3">
        <f t="shared" si="2"/>
        <v>0</v>
      </c>
    </row>
    <row r="28" spans="1:30" ht="17.25" customHeight="1" x14ac:dyDescent="0.4">
      <c r="A28" s="3">
        <v>13</v>
      </c>
      <c r="B28" s="189"/>
      <c r="C28" s="190"/>
      <c r="D28" s="190"/>
      <c r="E28" s="190"/>
      <c r="F28" s="190"/>
      <c r="G28" s="190"/>
      <c r="H28" s="190"/>
      <c r="I28" s="190"/>
      <c r="J28" s="191"/>
      <c r="K28" s="191"/>
      <c r="L28" s="191"/>
      <c r="M28" s="191"/>
      <c r="N28" s="192"/>
      <c r="O28" s="193"/>
      <c r="R28" s="3">
        <f t="shared" si="0"/>
        <v>0</v>
      </c>
      <c r="S28" s="3">
        <f t="shared" si="1"/>
        <v>0</v>
      </c>
      <c r="T28" s="3">
        <f t="shared" si="2"/>
        <v>0</v>
      </c>
    </row>
    <row r="29" spans="1:30" ht="17.25" customHeight="1" x14ac:dyDescent="0.4">
      <c r="A29" s="3">
        <v>14</v>
      </c>
      <c r="B29" s="189"/>
      <c r="C29" s="190"/>
      <c r="D29" s="190"/>
      <c r="E29" s="190"/>
      <c r="F29" s="190"/>
      <c r="G29" s="190"/>
      <c r="H29" s="190"/>
      <c r="I29" s="190"/>
      <c r="J29" s="191"/>
      <c r="K29" s="191"/>
      <c r="L29" s="191"/>
      <c r="M29" s="191"/>
      <c r="N29" s="192"/>
      <c r="O29" s="193"/>
      <c r="R29" s="3">
        <f t="shared" si="0"/>
        <v>0</v>
      </c>
      <c r="S29" s="3">
        <f t="shared" si="1"/>
        <v>0</v>
      </c>
      <c r="T29" s="3">
        <f t="shared" si="2"/>
        <v>0</v>
      </c>
    </row>
    <row r="30" spans="1:30" ht="17.25" customHeight="1" x14ac:dyDescent="0.4">
      <c r="A30" s="3">
        <v>15</v>
      </c>
      <c r="B30" s="189"/>
      <c r="C30" s="190"/>
      <c r="D30" s="190"/>
      <c r="E30" s="190"/>
      <c r="F30" s="190"/>
      <c r="G30" s="190"/>
      <c r="H30" s="190"/>
      <c r="I30" s="190"/>
      <c r="J30" s="191"/>
      <c r="K30" s="191"/>
      <c r="L30" s="191"/>
      <c r="M30" s="191"/>
      <c r="N30" s="192"/>
      <c r="O30" s="193"/>
      <c r="R30" s="3">
        <f t="shared" si="0"/>
        <v>0</v>
      </c>
      <c r="S30" s="3">
        <f t="shared" si="1"/>
        <v>0</v>
      </c>
      <c r="T30" s="3">
        <f t="shared" si="2"/>
        <v>0</v>
      </c>
    </row>
    <row r="31" spans="1:30" ht="17.25" customHeight="1" x14ac:dyDescent="0.4">
      <c r="A31" s="3">
        <v>16</v>
      </c>
      <c r="B31" s="189"/>
      <c r="C31" s="190"/>
      <c r="D31" s="190"/>
      <c r="E31" s="190"/>
      <c r="F31" s="190"/>
      <c r="G31" s="190"/>
      <c r="H31" s="190"/>
      <c r="I31" s="190"/>
      <c r="J31" s="191"/>
      <c r="K31" s="191"/>
      <c r="L31" s="191"/>
      <c r="M31" s="191"/>
      <c r="N31" s="192"/>
      <c r="O31" s="193"/>
      <c r="R31" s="3">
        <f t="shared" si="0"/>
        <v>0</v>
      </c>
      <c r="S31" s="3">
        <f t="shared" si="1"/>
        <v>0</v>
      </c>
      <c r="T31" s="3">
        <f t="shared" si="2"/>
        <v>0</v>
      </c>
    </row>
    <row r="32" spans="1:30" ht="17.25" customHeight="1" x14ac:dyDescent="0.4">
      <c r="A32" s="3">
        <v>17</v>
      </c>
      <c r="B32" s="189"/>
      <c r="C32" s="190"/>
      <c r="D32" s="190"/>
      <c r="E32" s="190"/>
      <c r="F32" s="190"/>
      <c r="G32" s="190"/>
      <c r="H32" s="190"/>
      <c r="I32" s="190"/>
      <c r="J32" s="191"/>
      <c r="K32" s="191"/>
      <c r="L32" s="191"/>
      <c r="M32" s="191"/>
      <c r="N32" s="192"/>
      <c r="O32" s="193"/>
      <c r="R32" s="3">
        <f t="shared" si="0"/>
        <v>0</v>
      </c>
      <c r="S32" s="3">
        <f t="shared" si="1"/>
        <v>0</v>
      </c>
      <c r="T32" s="3">
        <f t="shared" si="2"/>
        <v>0</v>
      </c>
    </row>
    <row r="33" spans="1:20" ht="17.25" customHeight="1" x14ac:dyDescent="0.4">
      <c r="A33" s="3">
        <v>18</v>
      </c>
      <c r="B33" s="189"/>
      <c r="C33" s="190"/>
      <c r="D33" s="190"/>
      <c r="E33" s="190"/>
      <c r="F33" s="190"/>
      <c r="G33" s="190"/>
      <c r="H33" s="190"/>
      <c r="I33" s="190"/>
      <c r="J33" s="191"/>
      <c r="K33" s="191"/>
      <c r="L33" s="191"/>
      <c r="M33" s="191"/>
      <c r="N33" s="192"/>
      <c r="O33" s="193"/>
      <c r="R33" s="3">
        <f t="shared" si="0"/>
        <v>0</v>
      </c>
      <c r="S33" s="3">
        <f t="shared" si="1"/>
        <v>0</v>
      </c>
      <c r="T33" s="3">
        <f t="shared" si="2"/>
        <v>0</v>
      </c>
    </row>
    <row r="34" spans="1:20" ht="17.25" customHeight="1" x14ac:dyDescent="0.4">
      <c r="A34" s="3">
        <v>19</v>
      </c>
      <c r="B34" s="189"/>
      <c r="C34" s="190"/>
      <c r="D34" s="190"/>
      <c r="E34" s="190"/>
      <c r="F34" s="190"/>
      <c r="G34" s="190"/>
      <c r="H34" s="190"/>
      <c r="I34" s="190"/>
      <c r="J34" s="191"/>
      <c r="K34" s="191"/>
      <c r="L34" s="191"/>
      <c r="M34" s="191"/>
      <c r="N34" s="192"/>
      <c r="O34" s="193"/>
      <c r="R34" s="3">
        <f t="shared" si="0"/>
        <v>0</v>
      </c>
      <c r="S34" s="3">
        <f t="shared" si="1"/>
        <v>0</v>
      </c>
      <c r="T34" s="3">
        <f t="shared" si="2"/>
        <v>0</v>
      </c>
    </row>
    <row r="35" spans="1:20" ht="17.25" customHeight="1" x14ac:dyDescent="0.4">
      <c r="A35" s="3">
        <v>20</v>
      </c>
      <c r="B35" s="189"/>
      <c r="C35" s="190"/>
      <c r="D35" s="190"/>
      <c r="E35" s="190"/>
      <c r="F35" s="190"/>
      <c r="G35" s="190"/>
      <c r="H35" s="190"/>
      <c r="I35" s="190"/>
      <c r="J35" s="191"/>
      <c r="K35" s="191"/>
      <c r="L35" s="191"/>
      <c r="M35" s="191"/>
      <c r="N35" s="192"/>
      <c r="O35" s="193"/>
      <c r="R35" s="3">
        <f>IF(AND(L35&gt;=S$4,L35&lt;S$5),1,0)</f>
        <v>0</v>
      </c>
      <c r="S35" s="3">
        <f>IF(AND(L35&gt;=S$5,L35&lt;S$6),1,0)</f>
        <v>0</v>
      </c>
      <c r="T35" s="3">
        <f>IF(AND(L35&gt;=S$6,L35&lt;S$7),1,0)</f>
        <v>0</v>
      </c>
    </row>
    <row r="36" spans="1:20" ht="18" customHeight="1" x14ac:dyDescent="0.4">
      <c r="B36" s="194" t="s">
        <v>106</v>
      </c>
      <c r="C36" s="195"/>
      <c r="D36" s="195"/>
      <c r="E36" s="195"/>
      <c r="F36" s="195"/>
      <c r="G36" s="195"/>
      <c r="H36" s="195"/>
      <c r="I36" s="195"/>
      <c r="J36" s="195"/>
      <c r="K36" s="195"/>
      <c r="L36" s="195"/>
      <c r="M36" s="195"/>
      <c r="N36" s="195"/>
      <c r="O36" s="195"/>
    </row>
    <row r="37" spans="1:20" ht="18" customHeight="1" x14ac:dyDescent="0.4">
      <c r="B37" s="196"/>
      <c r="C37" s="196"/>
      <c r="D37" s="196"/>
      <c r="E37" s="196"/>
      <c r="F37" s="196"/>
      <c r="G37" s="196"/>
      <c r="H37" s="196"/>
      <c r="I37" s="196"/>
      <c r="J37" s="196"/>
      <c r="K37" s="196"/>
      <c r="L37" s="196"/>
      <c r="M37" s="196"/>
      <c r="N37" s="196"/>
      <c r="O37" s="196"/>
    </row>
    <row r="38" spans="1:20" ht="18" customHeight="1" x14ac:dyDescent="0.4">
      <c r="B38" s="196"/>
      <c r="C38" s="196"/>
      <c r="D38" s="196"/>
      <c r="E38" s="196"/>
      <c r="F38" s="196"/>
      <c r="G38" s="196"/>
      <c r="H38" s="196"/>
      <c r="I38" s="196"/>
      <c r="J38" s="196"/>
      <c r="K38" s="196"/>
      <c r="L38" s="196"/>
      <c r="M38" s="196"/>
      <c r="N38" s="196"/>
      <c r="O38" s="196"/>
    </row>
    <row r="39" spans="1:20" ht="18" customHeight="1" x14ac:dyDescent="0.4">
      <c r="B39" s="196"/>
      <c r="C39" s="196"/>
      <c r="D39" s="196"/>
      <c r="E39" s="196"/>
      <c r="F39" s="196"/>
      <c r="G39" s="196"/>
      <c r="H39" s="196"/>
      <c r="I39" s="196"/>
      <c r="J39" s="196"/>
      <c r="K39" s="196"/>
      <c r="L39" s="196"/>
      <c r="M39" s="196"/>
      <c r="N39" s="196"/>
      <c r="O39" s="196"/>
    </row>
    <row r="40" spans="1:20" x14ac:dyDescent="0.4">
      <c r="A40" s="1"/>
    </row>
    <row r="41" spans="1:20" x14ac:dyDescent="0.4">
      <c r="B41" s="3" t="s">
        <v>74</v>
      </c>
    </row>
    <row r="42" spans="1:20" ht="22.5" customHeight="1" x14ac:dyDescent="0.4">
      <c r="D42" s="197"/>
      <c r="E42" s="197"/>
      <c r="F42" s="197"/>
      <c r="G42" s="197"/>
      <c r="H42" s="197" t="s">
        <v>191</v>
      </c>
      <c r="I42" s="197"/>
      <c r="J42" s="197" t="s">
        <v>177</v>
      </c>
      <c r="K42" s="197"/>
      <c r="L42" s="198" t="s">
        <v>192</v>
      </c>
      <c r="M42" s="199"/>
    </row>
    <row r="43" spans="1:20" ht="22.5" customHeight="1" x14ac:dyDescent="0.4">
      <c r="D43" s="197" t="s">
        <v>70</v>
      </c>
      <c r="E43" s="197"/>
      <c r="F43" s="197"/>
      <c r="G43" s="197"/>
      <c r="H43" s="197">
        <f>SUM(R16:R35)</f>
        <v>0</v>
      </c>
      <c r="I43" s="197"/>
      <c r="J43" s="197">
        <f>SUM(S16:S35)</f>
        <v>0</v>
      </c>
      <c r="K43" s="197"/>
      <c r="L43" s="197">
        <f>SUM(T16:T35)</f>
        <v>0</v>
      </c>
      <c r="M43" s="197"/>
    </row>
    <row r="44" spans="1:20" ht="22.5" customHeight="1" x14ac:dyDescent="0.4">
      <c r="D44" s="197" t="s">
        <v>71</v>
      </c>
      <c r="E44" s="197"/>
      <c r="F44" s="197"/>
      <c r="G44" s="197"/>
      <c r="H44" s="203">
        <f>SUMPRODUCT(($N16:$N35)*($R16:$R35))</f>
        <v>0</v>
      </c>
      <c r="I44" s="203"/>
      <c r="J44" s="203">
        <f>SUMPRODUCT(($N16:$N35)*($S16:$S35))</f>
        <v>0</v>
      </c>
      <c r="K44" s="203"/>
      <c r="L44" s="203">
        <f>SUMPRODUCT(($N16:$N35)*($T16:$T35))</f>
        <v>0</v>
      </c>
      <c r="M44" s="203"/>
    </row>
    <row r="45" spans="1:20" ht="22.5" customHeight="1" thickBot="1" x14ac:dyDescent="0.45">
      <c r="D45" s="197" t="s">
        <v>72</v>
      </c>
      <c r="E45" s="197"/>
      <c r="F45" s="197"/>
      <c r="G45" s="197"/>
      <c r="H45" s="204">
        <f>IFERROR(ROUND(H44/H43,1),0)</f>
        <v>0</v>
      </c>
      <c r="I45" s="204"/>
      <c r="J45" s="204">
        <f>IFERROR(ROUND(J44/J43,1),0)</f>
        <v>0</v>
      </c>
      <c r="K45" s="204"/>
      <c r="L45" s="204">
        <f>IFERROR(ROUND(L44/L43,1),0)</f>
        <v>0</v>
      </c>
      <c r="M45" s="204"/>
    </row>
    <row r="46" spans="1:20" ht="22.5" customHeight="1" thickTop="1" thickBot="1" x14ac:dyDescent="0.45">
      <c r="D46" s="197" t="s">
        <v>196</v>
      </c>
      <c r="E46" s="197"/>
      <c r="F46" s="197"/>
      <c r="G46" s="198"/>
      <c r="H46" s="200">
        <f>IFERROR(ROUND(SUM(H44:M44)/SUM(H43:M43),1),0)</f>
        <v>0</v>
      </c>
      <c r="I46" s="201"/>
      <c r="J46" s="201"/>
      <c r="K46" s="201"/>
      <c r="L46" s="201"/>
      <c r="M46" s="202"/>
    </row>
    <row r="47" spans="1:20" ht="9" customHeight="1" thickTop="1" x14ac:dyDescent="0.4"/>
    <row r="48" spans="1:20" ht="24" customHeight="1" x14ac:dyDescent="0.4"/>
    <row r="49" ht="24" customHeight="1" x14ac:dyDescent="0.4"/>
  </sheetData>
  <mergeCells count="132">
    <mergeCell ref="D46:G46"/>
    <mergeCell ref="H46:M46"/>
    <mergeCell ref="D44:G44"/>
    <mergeCell ref="H44:I44"/>
    <mergeCell ref="J44:K44"/>
    <mergeCell ref="L44:M44"/>
    <mergeCell ref="D45:G45"/>
    <mergeCell ref="H45:I45"/>
    <mergeCell ref="J45:K45"/>
    <mergeCell ref="L45:M45"/>
    <mergeCell ref="D42:G42"/>
    <mergeCell ref="H42:I42"/>
    <mergeCell ref="J42:K42"/>
    <mergeCell ref="L42:M42"/>
    <mergeCell ref="D43:G43"/>
    <mergeCell ref="H43:I43"/>
    <mergeCell ref="J43:K43"/>
    <mergeCell ref="L43:M43"/>
    <mergeCell ref="B35:D35"/>
    <mergeCell ref="E35:I35"/>
    <mergeCell ref="J35:K35"/>
    <mergeCell ref="L35:M35"/>
    <mergeCell ref="B32:D32"/>
    <mergeCell ref="E32:I32"/>
    <mergeCell ref="J32:K32"/>
    <mergeCell ref="L32:M32"/>
    <mergeCell ref="N32:O32"/>
    <mergeCell ref="N35:O35"/>
    <mergeCell ref="B36:O39"/>
    <mergeCell ref="B33:D33"/>
    <mergeCell ref="E33:I33"/>
    <mergeCell ref="J33:K33"/>
    <mergeCell ref="L33:M33"/>
    <mergeCell ref="N33:O33"/>
    <mergeCell ref="B34:D34"/>
    <mergeCell ref="E34:I34"/>
    <mergeCell ref="J34:K34"/>
    <mergeCell ref="L34:M34"/>
    <mergeCell ref="N34:O34"/>
    <mergeCell ref="B30:D30"/>
    <mergeCell ref="E30:I30"/>
    <mergeCell ref="J30:K30"/>
    <mergeCell ref="L30:M30"/>
    <mergeCell ref="N30:O30"/>
    <mergeCell ref="B31:D31"/>
    <mergeCell ref="E31:I31"/>
    <mergeCell ref="J31:K31"/>
    <mergeCell ref="L31:M31"/>
    <mergeCell ref="N31:O31"/>
    <mergeCell ref="B28:D28"/>
    <mergeCell ref="E28:I28"/>
    <mergeCell ref="J28:K28"/>
    <mergeCell ref="L28:M28"/>
    <mergeCell ref="N28:O28"/>
    <mergeCell ref="B29:D29"/>
    <mergeCell ref="E29:I29"/>
    <mergeCell ref="J29:K29"/>
    <mergeCell ref="L29:M29"/>
    <mergeCell ref="N29:O29"/>
    <mergeCell ref="B26:D26"/>
    <mergeCell ref="E26:I26"/>
    <mergeCell ref="J26:K26"/>
    <mergeCell ref="L26:M26"/>
    <mergeCell ref="N26:O26"/>
    <mergeCell ref="B27:D27"/>
    <mergeCell ref="E27:I27"/>
    <mergeCell ref="J27:K27"/>
    <mergeCell ref="L27:M27"/>
    <mergeCell ref="N27:O27"/>
    <mergeCell ref="B24:D24"/>
    <mergeCell ref="E24:I24"/>
    <mergeCell ref="J24:K24"/>
    <mergeCell ref="L24:M24"/>
    <mergeCell ref="N24:O24"/>
    <mergeCell ref="B25:D25"/>
    <mergeCell ref="E25:I25"/>
    <mergeCell ref="J25:K25"/>
    <mergeCell ref="L25:M25"/>
    <mergeCell ref="N25:O25"/>
    <mergeCell ref="B22:D22"/>
    <mergeCell ref="E22:I22"/>
    <mergeCell ref="J22:K22"/>
    <mergeCell ref="L22:M22"/>
    <mergeCell ref="N22:O22"/>
    <mergeCell ref="B23:D23"/>
    <mergeCell ref="E23:I23"/>
    <mergeCell ref="J23:K23"/>
    <mergeCell ref="L23:M23"/>
    <mergeCell ref="N23:O23"/>
    <mergeCell ref="B20:D20"/>
    <mergeCell ref="E20:I20"/>
    <mergeCell ref="J20:K20"/>
    <mergeCell ref="L20:M20"/>
    <mergeCell ref="N20:O20"/>
    <mergeCell ref="B21:D21"/>
    <mergeCell ref="E21:I21"/>
    <mergeCell ref="J21:K21"/>
    <mergeCell ref="L21:M21"/>
    <mergeCell ref="N21:O21"/>
    <mergeCell ref="B18:D18"/>
    <mergeCell ref="E18:I18"/>
    <mergeCell ref="J18:K18"/>
    <mergeCell ref="L18:M18"/>
    <mergeCell ref="N18:O18"/>
    <mergeCell ref="B19:D19"/>
    <mergeCell ref="E19:I19"/>
    <mergeCell ref="J19:K19"/>
    <mergeCell ref="L19:M19"/>
    <mergeCell ref="N19:O19"/>
    <mergeCell ref="B16:D16"/>
    <mergeCell ref="E16:I16"/>
    <mergeCell ref="J16:K16"/>
    <mergeCell ref="L16:M16"/>
    <mergeCell ref="N16:O16"/>
    <mergeCell ref="B17:D17"/>
    <mergeCell ref="E17:I17"/>
    <mergeCell ref="J17:K17"/>
    <mergeCell ref="L17:M17"/>
    <mergeCell ref="N17:O17"/>
    <mergeCell ref="G2:J2"/>
    <mergeCell ref="C4:N4"/>
    <mergeCell ref="L6:O6"/>
    <mergeCell ref="B8:O9"/>
    <mergeCell ref="B11:J12"/>
    <mergeCell ref="L11:O11"/>
    <mergeCell ref="L12:O12"/>
    <mergeCell ref="B15:D15"/>
    <mergeCell ref="E15:I15"/>
    <mergeCell ref="J15:K15"/>
    <mergeCell ref="L15:M15"/>
    <mergeCell ref="N15:O15"/>
    <mergeCell ref="A4:B4"/>
  </mergeCells>
  <phoneticPr fontId="4"/>
  <dataValidations count="2">
    <dataValidation type="list" allowBlank="1" showInputMessage="1" showErrorMessage="1" sqref="K11:K12" xr:uid="{48E1596B-BF9C-4CF9-82DA-CB41902B9E48}">
      <formula1>"　,○"</formula1>
    </dataValidation>
    <dataValidation type="whole" allowBlank="1" showInputMessage="1" showErrorMessage="1" sqref="L16:M35" xr:uid="{A7297050-89D8-4E16-9373-BC3F7B7A1829}">
      <formula1>44652</formula1>
      <formula2>45748</formula2>
    </dataValidation>
  </dataValidations>
  <pageMargins left="0.70866141732283472" right="0.70866141732283472" top="0.74803149606299213" bottom="0.74803149606299213" header="0.31496062992125984" footer="0.31496062992125984"/>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1:Y40"/>
  <sheetViews>
    <sheetView showGridLines="0" view="pageBreakPreview" topLeftCell="A12" zoomScale="85" zoomScaleNormal="65" zoomScaleSheetLayoutView="85" workbookViewId="0">
      <selection activeCell="C29" sqref="C29:M29"/>
    </sheetView>
  </sheetViews>
  <sheetFormatPr defaultColWidth="9" defaultRowHeight="13.5" x14ac:dyDescent="0.4"/>
  <cols>
    <col min="1" max="1" width="5.5" style="8" customWidth="1"/>
    <col min="2" max="2" width="14.875" style="8" customWidth="1"/>
    <col min="3" max="12" width="7" style="8" customWidth="1"/>
    <col min="13" max="13" width="9.5" style="8" customWidth="1"/>
    <col min="14" max="16384" width="9" style="3"/>
  </cols>
  <sheetData>
    <row r="1" spans="1:25" ht="15.75" customHeight="1" x14ac:dyDescent="0.4">
      <c r="A1" s="9" t="s">
        <v>113</v>
      </c>
      <c r="B1" s="9"/>
      <c r="C1" s="9"/>
      <c r="D1" s="9"/>
      <c r="E1" s="9"/>
      <c r="F1" s="9"/>
      <c r="G1" s="9"/>
      <c r="H1" s="9"/>
      <c r="I1" s="9"/>
      <c r="J1" s="9"/>
      <c r="K1" s="9"/>
      <c r="L1" s="9"/>
      <c r="M1" s="9"/>
    </row>
    <row r="2" spans="1:25" ht="15.75" customHeight="1" x14ac:dyDescent="0.4">
      <c r="A2" s="157" t="s">
        <v>46</v>
      </c>
      <c r="B2" s="157"/>
      <c r="C2" s="157"/>
      <c r="D2" s="157"/>
      <c r="E2" s="157"/>
      <c r="F2" s="157"/>
      <c r="G2" s="157"/>
      <c r="H2" s="157"/>
      <c r="I2" s="157"/>
      <c r="J2" s="157"/>
      <c r="K2" s="157"/>
      <c r="L2" s="157"/>
      <c r="M2" s="157"/>
    </row>
    <row r="3" spans="1:25" ht="15.75" customHeight="1" x14ac:dyDescent="0.4">
      <c r="A3" s="158" t="str">
        <f>様式２!B5</f>
        <v>東京科学大学（湯島）８号館南便所等改修機械設備工事</v>
      </c>
      <c r="B3" s="158"/>
      <c r="C3" s="158"/>
      <c r="D3" s="158"/>
      <c r="E3" s="158"/>
      <c r="F3" s="158"/>
      <c r="G3" s="158"/>
      <c r="H3" s="158"/>
      <c r="I3" s="158"/>
      <c r="J3" s="158"/>
      <c r="K3" s="158"/>
      <c r="L3" s="158"/>
      <c r="M3" s="158"/>
    </row>
    <row r="4" spans="1:25" ht="9.75" customHeight="1" x14ac:dyDescent="0.4"/>
    <row r="5" spans="1:25" ht="22.5" customHeight="1" x14ac:dyDescent="0.4">
      <c r="B5" s="9" t="s">
        <v>23</v>
      </c>
      <c r="C5" s="159">
        <f>様式１!H14</f>
        <v>0</v>
      </c>
      <c r="D5" s="159"/>
      <c r="E5" s="159"/>
      <c r="F5" s="159"/>
      <c r="G5" s="159"/>
      <c r="H5" s="159"/>
    </row>
    <row r="6" spans="1:25" ht="9" customHeight="1" thickBot="1" x14ac:dyDescent="0.45"/>
    <row r="7" spans="1:25" ht="31.5" customHeight="1" thickBot="1" x14ac:dyDescent="0.45">
      <c r="A7" s="160" t="s">
        <v>47</v>
      </c>
      <c r="B7" s="294"/>
      <c r="C7" s="310" t="s">
        <v>48</v>
      </c>
      <c r="D7" s="311"/>
      <c r="E7" s="312"/>
      <c r="F7" s="312"/>
      <c r="G7" s="313"/>
      <c r="H7" s="314" t="s">
        <v>49</v>
      </c>
      <c r="I7" s="311"/>
      <c r="J7" s="312"/>
      <c r="K7" s="312"/>
      <c r="L7" s="312"/>
      <c r="M7" s="315"/>
    </row>
    <row r="8" spans="1:25" ht="131.25" customHeight="1" thickBot="1" x14ac:dyDescent="0.45">
      <c r="A8" s="160" t="s">
        <v>24</v>
      </c>
      <c r="B8" s="294"/>
      <c r="C8" s="295" t="s">
        <v>199</v>
      </c>
      <c r="D8" s="162"/>
      <c r="E8" s="162"/>
      <c r="F8" s="162"/>
      <c r="G8" s="162"/>
      <c r="H8" s="162"/>
      <c r="I8" s="162"/>
      <c r="J8" s="162"/>
      <c r="K8" s="162"/>
      <c r="L8" s="162"/>
      <c r="M8" s="163"/>
    </row>
    <row r="9" spans="1:25" ht="27" customHeight="1" x14ac:dyDescent="0.4">
      <c r="A9" s="170" t="s">
        <v>50</v>
      </c>
      <c r="B9" s="296"/>
      <c r="C9" s="299" t="s">
        <v>200</v>
      </c>
      <c r="D9" s="299"/>
      <c r="E9" s="299"/>
      <c r="F9" s="299"/>
      <c r="G9" s="299"/>
      <c r="H9" s="299"/>
      <c r="I9" s="299"/>
      <c r="J9" s="299"/>
      <c r="K9" s="299"/>
      <c r="L9" s="299"/>
      <c r="M9" s="300"/>
    </row>
    <row r="10" spans="1:25" ht="18" customHeight="1" x14ac:dyDescent="0.4">
      <c r="A10" s="297"/>
      <c r="B10" s="298"/>
      <c r="C10" s="285" t="s">
        <v>115</v>
      </c>
      <c r="D10" s="286"/>
      <c r="E10" s="286"/>
      <c r="F10" s="286"/>
      <c r="G10" s="286"/>
      <c r="H10" s="286" t="s">
        <v>51</v>
      </c>
      <c r="I10" s="286"/>
      <c r="J10" s="286"/>
      <c r="K10" s="286" t="s">
        <v>52</v>
      </c>
      <c r="L10" s="286"/>
      <c r="M10" s="301"/>
    </row>
    <row r="11" spans="1:25" ht="18" customHeight="1" x14ac:dyDescent="0.4">
      <c r="A11" s="297"/>
      <c r="B11" s="298"/>
      <c r="C11" s="302"/>
      <c r="D11" s="303"/>
      <c r="E11" s="303"/>
      <c r="F11" s="303"/>
      <c r="G11" s="303"/>
      <c r="H11" s="282"/>
      <c r="I11" s="282"/>
      <c r="J11" s="282"/>
      <c r="K11" s="283"/>
      <c r="L11" s="283"/>
      <c r="M11" s="304"/>
    </row>
    <row r="12" spans="1:25" ht="18" customHeight="1" thickBot="1" x14ac:dyDescent="0.45">
      <c r="A12" s="297"/>
      <c r="B12" s="298"/>
      <c r="C12" s="305" t="s">
        <v>116</v>
      </c>
      <c r="D12" s="305"/>
      <c r="E12" s="305"/>
      <c r="F12" s="305"/>
      <c r="G12" s="305"/>
      <c r="H12" s="305"/>
      <c r="I12" s="306"/>
      <c r="J12" s="306"/>
      <c r="K12" s="306"/>
      <c r="L12" s="306"/>
      <c r="M12" s="307"/>
    </row>
    <row r="13" spans="1:25" ht="18" customHeight="1" x14ac:dyDescent="0.4">
      <c r="A13" s="297"/>
      <c r="B13" s="298"/>
      <c r="C13" s="308" t="s">
        <v>117</v>
      </c>
      <c r="D13" s="308"/>
      <c r="E13" s="308"/>
      <c r="F13" s="308"/>
      <c r="G13" s="308"/>
      <c r="H13" s="308"/>
      <c r="I13" s="308"/>
      <c r="J13" s="308"/>
      <c r="K13" s="308"/>
      <c r="L13" s="308"/>
      <c r="M13" s="309"/>
      <c r="Y13" s="3" t="s">
        <v>181</v>
      </c>
    </row>
    <row r="14" spans="1:25" ht="18" customHeight="1" x14ac:dyDescent="0.4">
      <c r="A14" s="297"/>
      <c r="B14" s="298"/>
      <c r="C14" s="285" t="s">
        <v>118</v>
      </c>
      <c r="D14" s="286"/>
      <c r="E14" s="286"/>
      <c r="F14" s="286"/>
      <c r="G14" s="286"/>
      <c r="H14" s="286" t="s">
        <v>51</v>
      </c>
      <c r="I14" s="286"/>
      <c r="J14" s="286"/>
      <c r="K14" s="286" t="s">
        <v>52</v>
      </c>
      <c r="L14" s="286"/>
      <c r="M14" s="301"/>
    </row>
    <row r="15" spans="1:25" ht="18" customHeight="1" x14ac:dyDescent="0.4">
      <c r="A15" s="297"/>
      <c r="B15" s="298"/>
      <c r="C15" s="280"/>
      <c r="D15" s="281"/>
      <c r="E15" s="281"/>
      <c r="F15" s="281"/>
      <c r="G15" s="281"/>
      <c r="H15" s="282"/>
      <c r="I15" s="282"/>
      <c r="J15" s="282"/>
      <c r="K15" s="283"/>
      <c r="L15" s="283"/>
      <c r="M15" s="284"/>
    </row>
    <row r="16" spans="1:25" ht="18" customHeight="1" x14ac:dyDescent="0.4">
      <c r="A16" s="297"/>
      <c r="B16" s="298"/>
      <c r="C16" s="285" t="s">
        <v>119</v>
      </c>
      <c r="D16" s="286"/>
      <c r="E16" s="286"/>
      <c r="F16" s="286"/>
      <c r="G16" s="286"/>
      <c r="H16" s="286" t="s">
        <v>120</v>
      </c>
      <c r="I16" s="286"/>
      <c r="J16" s="286"/>
      <c r="K16" s="286"/>
      <c r="L16" s="287"/>
      <c r="M16" s="288"/>
    </row>
    <row r="17" spans="1:13" ht="18" customHeight="1" thickBot="1" x14ac:dyDescent="0.45">
      <c r="A17" s="297"/>
      <c r="B17" s="298"/>
      <c r="C17" s="290"/>
      <c r="D17" s="291"/>
      <c r="E17" s="291"/>
      <c r="F17" s="291"/>
      <c r="G17" s="291"/>
      <c r="H17" s="292"/>
      <c r="I17" s="292"/>
      <c r="J17" s="292"/>
      <c r="K17" s="292"/>
      <c r="L17" s="293"/>
      <c r="M17" s="289"/>
    </row>
    <row r="18" spans="1:13" ht="24.75" customHeight="1" x14ac:dyDescent="0.4">
      <c r="A18" s="265" t="s">
        <v>178</v>
      </c>
      <c r="B18" s="58" t="s">
        <v>26</v>
      </c>
      <c r="C18" s="268"/>
      <c r="D18" s="268"/>
      <c r="E18" s="268"/>
      <c r="F18" s="268"/>
      <c r="G18" s="268"/>
      <c r="H18" s="268"/>
      <c r="I18" s="268"/>
      <c r="J18" s="268"/>
      <c r="K18" s="268"/>
      <c r="L18" s="268"/>
      <c r="M18" s="269"/>
    </row>
    <row r="19" spans="1:13" ht="24.75" customHeight="1" x14ac:dyDescent="0.4">
      <c r="A19" s="266"/>
      <c r="B19" s="59" t="s">
        <v>27</v>
      </c>
      <c r="C19" s="263"/>
      <c r="D19" s="263"/>
      <c r="E19" s="263"/>
      <c r="F19" s="263"/>
      <c r="G19" s="263"/>
      <c r="H19" s="263"/>
      <c r="I19" s="263"/>
      <c r="J19" s="263"/>
      <c r="K19" s="263"/>
      <c r="L19" s="263"/>
      <c r="M19" s="264"/>
    </row>
    <row r="20" spans="1:13" ht="24.75" customHeight="1" x14ac:dyDescent="0.4">
      <c r="A20" s="266"/>
      <c r="B20" s="59" t="s">
        <v>28</v>
      </c>
      <c r="C20" s="263"/>
      <c r="D20" s="263"/>
      <c r="E20" s="263"/>
      <c r="F20" s="263"/>
      <c r="G20" s="263"/>
      <c r="H20" s="263"/>
      <c r="I20" s="263"/>
      <c r="J20" s="263"/>
      <c r="K20" s="263"/>
      <c r="L20" s="263"/>
      <c r="M20" s="264"/>
    </row>
    <row r="21" spans="1:13" ht="24.75" customHeight="1" x14ac:dyDescent="0.4">
      <c r="A21" s="266"/>
      <c r="B21" s="59" t="s">
        <v>29</v>
      </c>
      <c r="C21" s="270"/>
      <c r="D21" s="270"/>
      <c r="E21" s="270"/>
      <c r="F21" s="270"/>
      <c r="G21" s="270"/>
      <c r="H21" s="270"/>
      <c r="I21" s="270"/>
      <c r="J21" s="270"/>
      <c r="K21" s="270"/>
      <c r="L21" s="270"/>
      <c r="M21" s="271"/>
    </row>
    <row r="22" spans="1:13" ht="24.75" customHeight="1" x14ac:dyDescent="0.4">
      <c r="A22" s="266"/>
      <c r="B22" s="59" t="s">
        <v>30</v>
      </c>
      <c r="C22" s="272"/>
      <c r="D22" s="273"/>
      <c r="E22" s="273"/>
      <c r="F22" s="273"/>
      <c r="G22" s="273"/>
      <c r="H22" s="12" t="s">
        <v>31</v>
      </c>
      <c r="I22" s="273"/>
      <c r="J22" s="273"/>
      <c r="K22" s="273"/>
      <c r="L22" s="273"/>
      <c r="M22" s="274"/>
    </row>
    <row r="23" spans="1:13" ht="18.75" customHeight="1" x14ac:dyDescent="0.4">
      <c r="A23" s="266"/>
      <c r="B23" s="275" t="s">
        <v>32</v>
      </c>
      <c r="C23" s="88"/>
      <c r="D23" s="149" t="s">
        <v>33</v>
      </c>
      <c r="E23" s="149"/>
      <c r="F23" s="150"/>
      <c r="G23" s="13"/>
      <c r="H23" s="14"/>
      <c r="I23" s="14"/>
      <c r="J23" s="151"/>
      <c r="K23" s="151"/>
      <c r="L23" s="14"/>
      <c r="M23" s="15"/>
    </row>
    <row r="24" spans="1:13" ht="18.75" customHeight="1" x14ac:dyDescent="0.4">
      <c r="A24" s="266"/>
      <c r="B24" s="276"/>
      <c r="C24" s="88"/>
      <c r="D24" s="277" t="s">
        <v>34</v>
      </c>
      <c r="E24" s="216"/>
      <c r="F24" s="217"/>
      <c r="G24" s="278" t="s">
        <v>35</v>
      </c>
      <c r="H24" s="216"/>
      <c r="I24" s="216"/>
      <c r="J24" s="279"/>
      <c r="K24" s="279"/>
      <c r="L24" s="12" t="s">
        <v>36</v>
      </c>
      <c r="M24" s="60"/>
    </row>
    <row r="25" spans="1:13" ht="18.75" customHeight="1" x14ac:dyDescent="0.4">
      <c r="A25" s="266"/>
      <c r="B25" s="275" t="s">
        <v>48</v>
      </c>
      <c r="C25" s="88"/>
      <c r="D25" s="149" t="s">
        <v>53</v>
      </c>
      <c r="E25" s="149"/>
      <c r="F25" s="150"/>
      <c r="G25" s="61"/>
      <c r="H25" s="277" t="s">
        <v>54</v>
      </c>
      <c r="I25" s="216"/>
      <c r="J25" s="217"/>
      <c r="K25" s="255"/>
      <c r="L25" s="151"/>
      <c r="M25" s="256"/>
    </row>
    <row r="26" spans="1:13" ht="18.75" customHeight="1" x14ac:dyDescent="0.4">
      <c r="A26" s="266"/>
      <c r="B26" s="207"/>
      <c r="C26" s="89"/>
      <c r="D26" s="257" t="s">
        <v>55</v>
      </c>
      <c r="E26" s="257"/>
      <c r="F26" s="258"/>
      <c r="G26" s="87"/>
      <c r="H26" s="259" t="s">
        <v>56</v>
      </c>
      <c r="I26" s="260"/>
      <c r="J26" s="261"/>
      <c r="K26" s="261"/>
      <c r="L26" s="261"/>
      <c r="M26" s="262"/>
    </row>
    <row r="27" spans="1:13" ht="27.75" customHeight="1" x14ac:dyDescent="0.4">
      <c r="A27" s="266"/>
      <c r="B27" s="62" t="s">
        <v>38</v>
      </c>
      <c r="C27" s="345"/>
      <c r="D27" s="346"/>
      <c r="E27" s="346"/>
      <c r="F27" s="346"/>
      <c r="G27" s="346"/>
      <c r="H27" s="346"/>
      <c r="I27" s="346"/>
      <c r="J27" s="346"/>
      <c r="K27" s="346"/>
      <c r="L27" s="346"/>
      <c r="M27" s="347"/>
    </row>
    <row r="28" spans="1:13" ht="27.75" customHeight="1" x14ac:dyDescent="0.4">
      <c r="A28" s="266"/>
      <c r="B28" s="59" t="s">
        <v>39</v>
      </c>
      <c r="C28" s="228"/>
      <c r="D28" s="140"/>
      <c r="E28" s="140"/>
      <c r="F28" s="140"/>
      <c r="G28" s="140"/>
      <c r="H28" s="140"/>
      <c r="I28" s="140"/>
      <c r="J28" s="140"/>
      <c r="K28" s="140"/>
      <c r="L28" s="140"/>
      <c r="M28" s="141"/>
    </row>
    <row r="29" spans="1:13" ht="27.75" customHeight="1" x14ac:dyDescent="0.4">
      <c r="A29" s="266"/>
      <c r="B29" s="59" t="s">
        <v>40</v>
      </c>
      <c r="C29" s="348"/>
      <c r="D29" s="349"/>
      <c r="E29" s="349"/>
      <c r="F29" s="349"/>
      <c r="G29" s="349"/>
      <c r="H29" s="349"/>
      <c r="I29" s="349"/>
      <c r="J29" s="349"/>
      <c r="K29" s="349"/>
      <c r="L29" s="349"/>
      <c r="M29" s="350"/>
    </row>
    <row r="30" spans="1:13" ht="37.5" customHeight="1" x14ac:dyDescent="0.4">
      <c r="A30" s="266"/>
      <c r="B30" s="59" t="s">
        <v>41</v>
      </c>
      <c r="C30" s="231"/>
      <c r="D30" s="232"/>
      <c r="E30" s="232"/>
      <c r="F30" s="232"/>
      <c r="G30" s="232"/>
      <c r="H30" s="232"/>
      <c r="I30" s="232"/>
      <c r="J30" s="232"/>
      <c r="K30" s="232"/>
      <c r="L30" s="232"/>
      <c r="M30" s="233"/>
    </row>
    <row r="31" spans="1:13" ht="26.25" customHeight="1" x14ac:dyDescent="0.4">
      <c r="A31" s="266"/>
      <c r="B31" s="234" t="s">
        <v>57</v>
      </c>
      <c r="C31" s="90"/>
      <c r="D31" s="63" t="s">
        <v>43</v>
      </c>
      <c r="E31" s="93" t="s">
        <v>44</v>
      </c>
      <c r="F31" s="94"/>
      <c r="G31" s="94"/>
      <c r="H31" s="229"/>
      <c r="I31" s="229"/>
      <c r="J31" s="229"/>
      <c r="K31" s="229"/>
      <c r="L31" s="229"/>
      <c r="M31" s="230"/>
    </row>
    <row r="32" spans="1:13" ht="24.75" customHeight="1" x14ac:dyDescent="0.4">
      <c r="A32" s="266"/>
      <c r="B32" s="235"/>
      <c r="C32" s="95"/>
      <c r="D32" s="92" t="s">
        <v>45</v>
      </c>
      <c r="E32" s="96"/>
      <c r="F32" s="97"/>
      <c r="G32" s="97"/>
      <c r="H32" s="97"/>
      <c r="I32" s="97"/>
      <c r="J32" s="97"/>
      <c r="K32" s="97"/>
      <c r="L32" s="97"/>
      <c r="M32" s="98"/>
    </row>
    <row r="33" spans="1:13" ht="27" customHeight="1" x14ac:dyDescent="0.4">
      <c r="A33" s="266"/>
      <c r="B33" s="245" t="s">
        <v>167</v>
      </c>
      <c r="C33" s="247" t="s">
        <v>165</v>
      </c>
      <c r="D33" s="248"/>
      <c r="E33" s="251"/>
      <c r="F33" s="252"/>
      <c r="G33" s="241" t="s">
        <v>194</v>
      </c>
      <c r="H33" s="241"/>
      <c r="I33" s="241"/>
      <c r="J33" s="241"/>
      <c r="K33" s="241"/>
      <c r="L33" s="241"/>
      <c r="M33" s="242"/>
    </row>
    <row r="34" spans="1:13" ht="27" customHeight="1" thickBot="1" x14ac:dyDescent="0.45">
      <c r="A34" s="267"/>
      <c r="B34" s="246"/>
      <c r="C34" s="249" t="s">
        <v>166</v>
      </c>
      <c r="D34" s="250"/>
      <c r="E34" s="253"/>
      <c r="F34" s="254"/>
      <c r="G34" s="243"/>
      <c r="H34" s="243"/>
      <c r="I34" s="243"/>
      <c r="J34" s="243"/>
      <c r="K34" s="243"/>
      <c r="L34" s="243"/>
      <c r="M34" s="244"/>
    </row>
    <row r="35" spans="1:13" ht="20.25" customHeight="1" x14ac:dyDescent="0.4">
      <c r="A35" s="206" t="s">
        <v>153</v>
      </c>
      <c r="B35" s="207"/>
      <c r="C35" s="212" t="s">
        <v>26</v>
      </c>
      <c r="D35" s="213"/>
      <c r="E35" s="214"/>
      <c r="F35" s="214"/>
      <c r="G35" s="214"/>
      <c r="H35" s="214"/>
      <c r="I35" s="214"/>
      <c r="J35" s="214"/>
      <c r="K35" s="214"/>
      <c r="L35" s="214"/>
      <c r="M35" s="215"/>
    </row>
    <row r="36" spans="1:13" ht="20.25" customHeight="1" x14ac:dyDescent="0.4">
      <c r="A36" s="208"/>
      <c r="B36" s="209"/>
      <c r="C36" s="216" t="s">
        <v>27</v>
      </c>
      <c r="D36" s="217"/>
      <c r="E36" s="218"/>
      <c r="F36" s="218"/>
      <c r="G36" s="218"/>
      <c r="H36" s="218"/>
      <c r="I36" s="218"/>
      <c r="J36" s="218"/>
      <c r="K36" s="218"/>
      <c r="L36" s="218"/>
      <c r="M36" s="219"/>
    </row>
    <row r="37" spans="1:13" ht="20.25" customHeight="1" x14ac:dyDescent="0.4">
      <c r="A37" s="208"/>
      <c r="B37" s="209"/>
      <c r="C37" s="217" t="s">
        <v>30</v>
      </c>
      <c r="D37" s="220"/>
      <c r="E37" s="221"/>
      <c r="F37" s="221"/>
      <c r="G37" s="221"/>
      <c r="H37" s="222"/>
      <c r="I37" s="12" t="s">
        <v>31</v>
      </c>
      <c r="J37" s="223"/>
      <c r="K37" s="221"/>
      <c r="L37" s="221"/>
      <c r="M37" s="224"/>
    </row>
    <row r="38" spans="1:13" ht="20.25" customHeight="1" x14ac:dyDescent="0.4">
      <c r="A38" s="208"/>
      <c r="B38" s="209"/>
      <c r="C38" s="216" t="s">
        <v>48</v>
      </c>
      <c r="D38" s="217"/>
      <c r="E38" s="225"/>
      <c r="F38" s="226"/>
      <c r="G38" s="226"/>
      <c r="H38" s="226"/>
      <c r="I38" s="226"/>
      <c r="J38" s="226"/>
      <c r="K38" s="226"/>
      <c r="L38" s="226"/>
      <c r="M38" s="227"/>
    </row>
    <row r="39" spans="1:13" ht="39" customHeight="1" thickBot="1" x14ac:dyDescent="0.45">
      <c r="A39" s="210"/>
      <c r="B39" s="211"/>
      <c r="C39" s="236" t="s">
        <v>58</v>
      </c>
      <c r="D39" s="237"/>
      <c r="E39" s="238"/>
      <c r="F39" s="239"/>
      <c r="G39" s="239"/>
      <c r="H39" s="239"/>
      <c r="I39" s="239"/>
      <c r="J39" s="239"/>
      <c r="K39" s="239"/>
      <c r="L39" s="239"/>
      <c r="M39" s="240"/>
    </row>
    <row r="40" spans="1:13" ht="193.5" customHeight="1" x14ac:dyDescent="0.4">
      <c r="A40" s="205" t="s">
        <v>193</v>
      </c>
      <c r="B40" s="205"/>
      <c r="C40" s="205"/>
      <c r="D40" s="205"/>
      <c r="E40" s="205"/>
      <c r="F40" s="205"/>
      <c r="G40" s="205"/>
      <c r="H40" s="205"/>
      <c r="I40" s="205"/>
      <c r="J40" s="205"/>
      <c r="K40" s="205"/>
      <c r="L40" s="205"/>
      <c r="M40" s="205"/>
    </row>
  </sheetData>
  <mergeCells count="77">
    <mergeCell ref="A2:M2"/>
    <mergeCell ref="A3:M3"/>
    <mergeCell ref="C5:H5"/>
    <mergeCell ref="A7:B7"/>
    <mergeCell ref="C7:D7"/>
    <mergeCell ref="E7:G7"/>
    <mergeCell ref="H7:I7"/>
    <mergeCell ref="J7:M7"/>
    <mergeCell ref="A8:B8"/>
    <mergeCell ref="C8:M8"/>
    <mergeCell ref="A9:B17"/>
    <mergeCell ref="C9:M9"/>
    <mergeCell ref="C10:G10"/>
    <mergeCell ref="H10:J10"/>
    <mergeCell ref="K10:M10"/>
    <mergeCell ref="C11:G11"/>
    <mergeCell ref="H11:J11"/>
    <mergeCell ref="K11:M11"/>
    <mergeCell ref="C12:H12"/>
    <mergeCell ref="I12:M12"/>
    <mergeCell ref="C13:M13"/>
    <mergeCell ref="C14:G14"/>
    <mergeCell ref="H14:J14"/>
    <mergeCell ref="K14:M14"/>
    <mergeCell ref="C15:G15"/>
    <mergeCell ref="H15:J15"/>
    <mergeCell ref="K15:M15"/>
    <mergeCell ref="C16:G16"/>
    <mergeCell ref="H16:L16"/>
    <mergeCell ref="M16:M17"/>
    <mergeCell ref="C17:G17"/>
    <mergeCell ref="H17:L17"/>
    <mergeCell ref="A18:A34"/>
    <mergeCell ref="C18:M18"/>
    <mergeCell ref="C19:M19"/>
    <mergeCell ref="C20:M20"/>
    <mergeCell ref="C21:M21"/>
    <mergeCell ref="C22:G22"/>
    <mergeCell ref="I22:M22"/>
    <mergeCell ref="B23:B24"/>
    <mergeCell ref="D23:F23"/>
    <mergeCell ref="J23:K23"/>
    <mergeCell ref="D24:F24"/>
    <mergeCell ref="G24:I24"/>
    <mergeCell ref="J24:K24"/>
    <mergeCell ref="B25:B26"/>
    <mergeCell ref="D25:F25"/>
    <mergeCell ref="H25:J25"/>
    <mergeCell ref="K25:M25"/>
    <mergeCell ref="D26:F26"/>
    <mergeCell ref="H26:I26"/>
    <mergeCell ref="J26:M26"/>
    <mergeCell ref="C27:M27"/>
    <mergeCell ref="C28:M28"/>
    <mergeCell ref="C29:M29"/>
    <mergeCell ref="C30:M30"/>
    <mergeCell ref="B31:B32"/>
    <mergeCell ref="C39:D39"/>
    <mergeCell ref="E39:M39"/>
    <mergeCell ref="G33:M34"/>
    <mergeCell ref="H31:M31"/>
    <mergeCell ref="B33:B34"/>
    <mergeCell ref="C33:D33"/>
    <mergeCell ref="C34:D34"/>
    <mergeCell ref="E33:F33"/>
    <mergeCell ref="E34:F34"/>
    <mergeCell ref="A40:M40"/>
    <mergeCell ref="A35:B39"/>
    <mergeCell ref="C35:D35"/>
    <mergeCell ref="E35:M35"/>
    <mergeCell ref="C36:D36"/>
    <mergeCell ref="E36:M36"/>
    <mergeCell ref="C37:D37"/>
    <mergeCell ref="E37:H37"/>
    <mergeCell ref="J37:M37"/>
    <mergeCell ref="C38:D38"/>
    <mergeCell ref="E38:M38"/>
  </mergeCells>
  <phoneticPr fontId="4"/>
  <dataValidations count="6">
    <dataValidation type="list" allowBlank="1" showInputMessage="1" showErrorMessage="1" sqref="C17:G17" xr:uid="{00000000-0002-0000-0400-000000000000}">
      <formula1>"受講済,未受講"</formula1>
    </dataValidation>
    <dataValidation type="list" allowBlank="1" showInputMessage="1" showErrorMessage="1" sqref="C15:G15" xr:uid="{00000000-0002-0000-0400-000001000000}">
      <formula1>"資格あり,資格なし"</formula1>
    </dataValidation>
    <dataValidation type="list" allowBlank="1" showInputMessage="1" showErrorMessage="1" sqref="G25:G26 C25:C26 C31:C32" xr:uid="{00000000-0002-0000-0400-000003000000}">
      <formula1>"　,○"</formula1>
    </dataValidation>
    <dataValidation type="list" allowBlank="1" showInputMessage="1" showErrorMessage="1" sqref="E7:G7" xr:uid="{00000000-0002-0000-0400-000004000000}">
      <formula1>"監理技術者,主任技術者,特例監理技術者,監理技術者補佐"</formula1>
    </dataValidation>
    <dataValidation type="list" allowBlank="1" showInputMessage="1" showErrorMessage="1" sqref="C23:C24" xr:uid="{00000000-0002-0000-0400-000005000000}">
      <formula1>",○"</formula1>
    </dataValidation>
    <dataValidation type="list" allowBlank="1" showInputMessage="1" showErrorMessage="1" sqref="C11:G11" xr:uid="{580D29F0-ED79-451C-A171-C2B637B1D06A}">
      <formula1>"２級管工事施工管理技士,１級管工事施工管理技士,技術士（機械「流体工学若しくは熱工学」）,技術士（上下水道）,技術士（衛生工学）,技術士（総合技術監理「機械－流体工学、機械－熱工学、上下水道若しくは衛生工学」）,１級冷凍空気調和機器施工・空気調和設備配管技能士,１級給排水衛生設備配管技能士,１級配管（選択科目「建築配管作業」）・配管工技能士,国土交通大臣特別認定者"</formula1>
    </dataValidation>
  </dataValidations>
  <printOptions horizontalCentered="1"/>
  <pageMargins left="0.70866141732283472" right="0.70866141732283472" top="0.35433070866141736" bottom="0.35433070866141736" header="0.31496062992125984" footer="0.31496062992125984"/>
  <pageSetup paperSize="9" scale="6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pageSetUpPr fitToPage="1"/>
  </sheetPr>
  <dimension ref="A1:N34"/>
  <sheetViews>
    <sheetView view="pageBreakPreview" topLeftCell="A2" zoomScale="85" zoomScaleNormal="100" zoomScaleSheetLayoutView="85" workbookViewId="0">
      <selection activeCell="A29" sqref="A29:N29"/>
    </sheetView>
  </sheetViews>
  <sheetFormatPr defaultColWidth="9" defaultRowHeight="13.5" x14ac:dyDescent="0.4"/>
  <cols>
    <col min="1" max="1" width="3.625" style="3" customWidth="1"/>
    <col min="2" max="3" width="7.25" style="3" customWidth="1"/>
    <col min="4" max="5" width="9" style="3"/>
    <col min="6" max="8" width="8.375" style="3" customWidth="1"/>
    <col min="9" max="9" width="9" style="3"/>
    <col min="10" max="10" width="7.125" style="3" customWidth="1"/>
    <col min="11" max="11" width="4.75" style="3" customWidth="1"/>
    <col min="12" max="12" width="9" style="3"/>
    <col min="13" max="13" width="7.125" style="3" customWidth="1"/>
    <col min="14" max="14" width="4" style="3" customWidth="1"/>
    <col min="15" max="16384" width="9" style="3"/>
  </cols>
  <sheetData>
    <row r="1" spans="1:14" ht="21.75" customHeight="1" x14ac:dyDescent="0.4">
      <c r="A1" s="7" t="s">
        <v>154</v>
      </c>
    </row>
    <row r="2" spans="1:14" ht="23.25" customHeight="1" x14ac:dyDescent="0.4">
      <c r="I2" s="52" t="s">
        <v>75</v>
      </c>
      <c r="J2" s="180">
        <f>様式１!H14</f>
        <v>0</v>
      </c>
      <c r="K2" s="180"/>
      <c r="L2" s="180"/>
      <c r="M2" s="180"/>
    </row>
    <row r="3" spans="1:14" ht="19.5" customHeight="1" x14ac:dyDescent="0.4">
      <c r="A3" s="1"/>
    </row>
    <row r="4" spans="1:14" ht="18.75" customHeight="1" x14ac:dyDescent="0.4">
      <c r="A4" s="322" t="s">
        <v>76</v>
      </c>
      <c r="B4" s="322"/>
      <c r="C4" s="322"/>
      <c r="D4" s="322"/>
      <c r="E4" s="322"/>
      <c r="F4" s="322"/>
      <c r="G4" s="322"/>
      <c r="H4" s="322"/>
      <c r="I4" s="322"/>
      <c r="J4" s="322"/>
      <c r="K4" s="322"/>
      <c r="L4" s="322"/>
      <c r="M4" s="322"/>
      <c r="N4" s="322"/>
    </row>
    <row r="5" spans="1:14" ht="18.75" customHeight="1" x14ac:dyDescent="0.4">
      <c r="A5" s="323" t="str">
        <f>様式２!B5</f>
        <v>東京科学大学（湯島）８号館南便所等改修機械設備工事</v>
      </c>
      <c r="B5" s="323"/>
      <c r="C5" s="323"/>
      <c r="D5" s="323"/>
      <c r="E5" s="323"/>
      <c r="F5" s="323"/>
      <c r="G5" s="323"/>
      <c r="H5" s="323"/>
      <c r="I5" s="323"/>
      <c r="J5" s="323"/>
      <c r="K5" s="323"/>
      <c r="L5" s="323"/>
      <c r="M5" s="323"/>
      <c r="N5" s="323"/>
    </row>
    <row r="6" spans="1:14" x14ac:dyDescent="0.4">
      <c r="A6" s="1"/>
    </row>
    <row r="7" spans="1:14" ht="17.25" x14ac:dyDescent="0.4">
      <c r="A7" s="50" t="s">
        <v>77</v>
      </c>
    </row>
    <row r="8" spans="1:14" ht="15.75" customHeight="1" x14ac:dyDescent="0.4">
      <c r="A8" s="321" t="s">
        <v>147</v>
      </c>
      <c r="B8" s="321"/>
      <c r="C8" s="321"/>
      <c r="D8" s="321"/>
      <c r="E8" s="321"/>
      <c r="F8" s="321"/>
      <c r="G8" s="321"/>
      <c r="H8" s="321"/>
      <c r="I8" s="321"/>
      <c r="J8" s="321"/>
      <c r="K8" s="321"/>
      <c r="L8" s="321"/>
      <c r="M8" s="321"/>
      <c r="N8" s="321"/>
    </row>
    <row r="9" spans="1:14" ht="15.75" customHeight="1" thickBot="1" x14ac:dyDescent="0.45">
      <c r="A9" s="321"/>
      <c r="B9" s="321"/>
      <c r="C9" s="321"/>
      <c r="D9" s="321"/>
      <c r="E9" s="321"/>
      <c r="F9" s="321"/>
      <c r="G9" s="321"/>
      <c r="H9" s="321"/>
      <c r="I9" s="321"/>
      <c r="J9" s="321"/>
      <c r="K9" s="321"/>
      <c r="L9" s="321"/>
      <c r="M9" s="321"/>
      <c r="N9" s="321"/>
    </row>
    <row r="10" spans="1:14" ht="15.75" customHeight="1" x14ac:dyDescent="0.4">
      <c r="A10" s="1"/>
      <c r="B10" s="324" t="s">
        <v>104</v>
      </c>
      <c r="C10" s="325"/>
      <c r="D10" s="325" t="s">
        <v>81</v>
      </c>
      <c r="E10" s="329"/>
      <c r="F10" s="325" t="s">
        <v>83</v>
      </c>
      <c r="G10" s="325"/>
      <c r="H10" s="325"/>
      <c r="I10" s="325" t="s">
        <v>84</v>
      </c>
      <c r="J10" s="325"/>
      <c r="K10" s="325"/>
      <c r="L10" s="325"/>
      <c r="M10" s="330"/>
    </row>
    <row r="11" spans="1:14" ht="22.5" customHeight="1" thickBot="1" x14ac:dyDescent="0.45">
      <c r="B11" s="326"/>
      <c r="C11" s="197"/>
      <c r="D11" s="197"/>
      <c r="E11" s="117"/>
      <c r="F11" s="331"/>
      <c r="G11" s="331"/>
      <c r="H11" s="331"/>
      <c r="I11" s="332"/>
      <c r="J11" s="333"/>
      <c r="K11" s="49" t="s">
        <v>31</v>
      </c>
      <c r="L11" s="332"/>
      <c r="M11" s="334"/>
    </row>
    <row r="12" spans="1:14" ht="35.25" customHeight="1" thickBot="1" x14ac:dyDescent="0.45">
      <c r="B12" s="327"/>
      <c r="C12" s="328"/>
      <c r="D12" s="49" t="s">
        <v>82</v>
      </c>
      <c r="E12" s="72"/>
    </row>
    <row r="13" spans="1:14" x14ac:dyDescent="0.4">
      <c r="A13" s="1"/>
    </row>
    <row r="14" spans="1:14" x14ac:dyDescent="0.4">
      <c r="A14" s="1"/>
    </row>
    <row r="15" spans="1:14" ht="17.25" x14ac:dyDescent="0.4">
      <c r="A15" s="50" t="s">
        <v>78</v>
      </c>
    </row>
    <row r="16" spans="1:14" ht="33.75" customHeight="1" thickBot="1" x14ac:dyDescent="0.45">
      <c r="A16" s="321" t="s">
        <v>187</v>
      </c>
      <c r="B16" s="321"/>
      <c r="C16" s="321"/>
      <c r="D16" s="321"/>
      <c r="E16" s="321"/>
      <c r="F16" s="321"/>
      <c r="G16" s="321"/>
      <c r="H16" s="321"/>
      <c r="I16" s="321"/>
      <c r="J16" s="321"/>
      <c r="K16" s="321"/>
      <c r="L16" s="321"/>
      <c r="M16" s="321"/>
      <c r="N16" s="321"/>
    </row>
    <row r="17" spans="1:14" ht="16.5" customHeight="1" x14ac:dyDescent="0.4">
      <c r="B17" s="324" t="s">
        <v>105</v>
      </c>
      <c r="C17" s="325"/>
      <c r="D17" s="325" t="s">
        <v>81</v>
      </c>
      <c r="E17" s="329"/>
      <c r="F17" s="325" t="s">
        <v>83</v>
      </c>
      <c r="G17" s="325"/>
      <c r="H17" s="325"/>
      <c r="I17" s="325" t="s">
        <v>102</v>
      </c>
      <c r="J17" s="325"/>
      <c r="K17" s="325"/>
      <c r="L17" s="325"/>
      <c r="M17" s="330"/>
    </row>
    <row r="18" spans="1:14" ht="21.75" customHeight="1" thickBot="1" x14ac:dyDescent="0.45">
      <c r="B18" s="326"/>
      <c r="C18" s="197"/>
      <c r="D18" s="197"/>
      <c r="E18" s="117"/>
      <c r="F18" s="331"/>
      <c r="G18" s="331"/>
      <c r="H18" s="331"/>
      <c r="I18" s="332"/>
      <c r="J18" s="333"/>
      <c r="K18" s="49" t="s">
        <v>31</v>
      </c>
      <c r="L18" s="332"/>
      <c r="M18" s="334"/>
    </row>
    <row r="19" spans="1:14" ht="36" customHeight="1" thickBot="1" x14ac:dyDescent="0.45">
      <c r="B19" s="327"/>
      <c r="C19" s="328"/>
      <c r="D19" s="49" t="s">
        <v>82</v>
      </c>
      <c r="E19" s="72"/>
    </row>
    <row r="20" spans="1:14" x14ac:dyDescent="0.4">
      <c r="A20" s="1"/>
    </row>
    <row r="21" spans="1:14" ht="20.25" customHeight="1" x14ac:dyDescent="0.4">
      <c r="B21" s="51" t="s">
        <v>79</v>
      </c>
      <c r="C21" s="7"/>
    </row>
    <row r="22" spans="1:14" ht="20.25" customHeight="1" x14ac:dyDescent="0.4">
      <c r="B22" s="51" t="s">
        <v>85</v>
      </c>
      <c r="C22" s="7"/>
    </row>
    <row r="23" spans="1:14" ht="14.25" x14ac:dyDescent="0.4">
      <c r="B23" s="7"/>
      <c r="C23" s="7"/>
    </row>
    <row r="24" spans="1:14" x14ac:dyDescent="0.4">
      <c r="A24" s="1"/>
    </row>
    <row r="25" spans="1:14" x14ac:dyDescent="0.4">
      <c r="A25" s="1"/>
    </row>
    <row r="26" spans="1:14" x14ac:dyDescent="0.4">
      <c r="A26" s="1"/>
    </row>
    <row r="27" spans="1:14" x14ac:dyDescent="0.4">
      <c r="A27" s="1"/>
    </row>
    <row r="28" spans="1:14" ht="18.75" customHeight="1" x14ac:dyDescent="0.4">
      <c r="A28" s="322" t="s">
        <v>148</v>
      </c>
      <c r="B28" s="322"/>
      <c r="C28" s="322"/>
      <c r="D28" s="322"/>
      <c r="E28" s="322"/>
      <c r="F28" s="322"/>
      <c r="G28" s="322"/>
      <c r="H28" s="322"/>
      <c r="I28" s="322"/>
      <c r="J28" s="322"/>
      <c r="K28" s="322"/>
      <c r="L28" s="322"/>
      <c r="M28" s="322"/>
      <c r="N28" s="322"/>
    </row>
    <row r="29" spans="1:14" ht="18" customHeight="1" x14ac:dyDescent="0.4">
      <c r="A29" s="323" t="str">
        <f>様式２!B5</f>
        <v>東京科学大学（湯島）８号館南便所等改修機械設備工事</v>
      </c>
      <c r="B29" s="323"/>
      <c r="C29" s="323"/>
      <c r="D29" s="323"/>
      <c r="E29" s="323"/>
      <c r="F29" s="323"/>
      <c r="G29" s="323"/>
      <c r="H29" s="323"/>
      <c r="I29" s="323"/>
      <c r="J29" s="323"/>
      <c r="K29" s="323"/>
      <c r="L29" s="323"/>
      <c r="M29" s="323"/>
      <c r="N29" s="323"/>
    </row>
    <row r="30" spans="1:14" ht="14.25" thickBot="1" x14ac:dyDescent="0.45">
      <c r="A30" s="1"/>
    </row>
    <row r="31" spans="1:14" ht="30.75" customHeight="1" x14ac:dyDescent="0.4">
      <c r="A31" s="26"/>
      <c r="B31" s="26"/>
      <c r="E31" s="316" t="s">
        <v>186</v>
      </c>
      <c r="F31" s="317"/>
      <c r="G31" s="317"/>
      <c r="H31" s="317"/>
      <c r="I31" s="83" t="s">
        <v>149</v>
      </c>
      <c r="J31" s="85"/>
      <c r="K31" s="84"/>
      <c r="L31" s="84"/>
    </row>
    <row r="32" spans="1:14" ht="30.75" customHeight="1" thickBot="1" x14ac:dyDescent="0.45">
      <c r="A32" s="26"/>
      <c r="B32" s="26"/>
      <c r="E32" s="318"/>
      <c r="F32" s="319"/>
      <c r="G32" s="319"/>
      <c r="H32" s="319"/>
      <c r="I32" s="49" t="s">
        <v>150</v>
      </c>
      <c r="J32" s="86"/>
    </row>
    <row r="33" spans="1:14" ht="24" customHeight="1" x14ac:dyDescent="0.4">
      <c r="A33" s="27"/>
      <c r="B33" s="320" t="s">
        <v>151</v>
      </c>
      <c r="C33" s="320"/>
      <c r="D33" s="320"/>
      <c r="E33" s="320"/>
      <c r="F33" s="320"/>
      <c r="G33" s="320"/>
      <c r="H33" s="320"/>
      <c r="I33" s="320"/>
      <c r="J33" s="320"/>
      <c r="K33" s="320"/>
      <c r="L33" s="320"/>
      <c r="M33" s="320"/>
      <c r="N33" s="27"/>
    </row>
    <row r="34" spans="1:14" ht="24" customHeight="1" x14ac:dyDescent="0.4">
      <c r="B34" s="51" t="s">
        <v>80</v>
      </c>
      <c r="C34" s="7"/>
      <c r="D34" s="7"/>
      <c r="E34" s="7"/>
      <c r="F34" s="7"/>
      <c r="G34" s="7"/>
      <c r="H34" s="7"/>
      <c r="I34" s="7"/>
      <c r="J34" s="7"/>
      <c r="K34" s="7"/>
      <c r="L34" s="7"/>
      <c r="M34" s="7"/>
    </row>
  </sheetData>
  <mergeCells count="25">
    <mergeCell ref="L18:M18"/>
    <mergeCell ref="F11:H11"/>
    <mergeCell ref="B10:C12"/>
    <mergeCell ref="D10:D11"/>
    <mergeCell ref="F10:H10"/>
    <mergeCell ref="I10:M10"/>
    <mergeCell ref="E10:E11"/>
    <mergeCell ref="I11:J11"/>
    <mergeCell ref="L11:M11"/>
    <mergeCell ref="E31:H32"/>
    <mergeCell ref="J2:M2"/>
    <mergeCell ref="B33:M33"/>
    <mergeCell ref="A16:N16"/>
    <mergeCell ref="A8:N9"/>
    <mergeCell ref="A4:N4"/>
    <mergeCell ref="A5:N5"/>
    <mergeCell ref="A29:N29"/>
    <mergeCell ref="A28:N28"/>
    <mergeCell ref="B17:C19"/>
    <mergeCell ref="D17:D18"/>
    <mergeCell ref="E17:E18"/>
    <mergeCell ref="F17:H17"/>
    <mergeCell ref="I17:M17"/>
    <mergeCell ref="F18:H18"/>
    <mergeCell ref="I18:J18"/>
  </mergeCells>
  <phoneticPr fontId="4"/>
  <dataValidations count="1">
    <dataValidation type="list" allowBlank="1" showInputMessage="1" showErrorMessage="1" sqref="E10:E12 E17:E19 J31:J32" xr:uid="{00000000-0002-0000-0500-000000000000}">
      <formula1>"　,○"</formula1>
    </dataValidation>
  </dataValidations>
  <pageMargins left="0.70866141732283472" right="0.70866141732283472" top="0.74803149606299213" bottom="0.74803149606299213" header="0.31496062992125984" footer="0.31496062992125984"/>
  <pageSetup paperSize="9" scale="78"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A5AD7-F3C5-4ED5-A631-58B06894009B}">
  <sheetPr>
    <tabColor rgb="FFFFCCFF"/>
    <pageSetUpPr fitToPage="1"/>
  </sheetPr>
  <dimension ref="A1:C24"/>
  <sheetViews>
    <sheetView showGridLines="0" view="pageBreakPreview" zoomScaleNormal="100" zoomScaleSheetLayoutView="100" workbookViewId="0">
      <selection activeCell="A4" sqref="A4:C4"/>
    </sheetView>
  </sheetViews>
  <sheetFormatPr defaultRowHeight="13.5" x14ac:dyDescent="0.4"/>
  <cols>
    <col min="1" max="1" width="57.875" style="29" customWidth="1"/>
    <col min="2" max="3" width="16.875" style="29" customWidth="1"/>
    <col min="4" max="256" width="9" style="29"/>
    <col min="257" max="257" width="57.875" style="29" customWidth="1"/>
    <col min="258" max="259" width="16.875" style="29" customWidth="1"/>
    <col min="260" max="512" width="9" style="29"/>
    <col min="513" max="513" width="57.875" style="29" customWidth="1"/>
    <col min="514" max="515" width="16.875" style="29" customWidth="1"/>
    <col min="516" max="768" width="9" style="29"/>
    <col min="769" max="769" width="57.875" style="29" customWidth="1"/>
    <col min="770" max="771" width="16.875" style="29" customWidth="1"/>
    <col min="772" max="1024" width="9" style="29"/>
    <col min="1025" max="1025" width="57.875" style="29" customWidth="1"/>
    <col min="1026" max="1027" width="16.875" style="29" customWidth="1"/>
    <col min="1028" max="1280" width="9" style="29"/>
    <col min="1281" max="1281" width="57.875" style="29" customWidth="1"/>
    <col min="1282" max="1283" width="16.875" style="29" customWidth="1"/>
    <col min="1284" max="1536" width="9" style="29"/>
    <col min="1537" max="1537" width="57.875" style="29" customWidth="1"/>
    <col min="1538" max="1539" width="16.875" style="29" customWidth="1"/>
    <col min="1540" max="1792" width="9" style="29"/>
    <col min="1793" max="1793" width="57.875" style="29" customWidth="1"/>
    <col min="1794" max="1795" width="16.875" style="29" customWidth="1"/>
    <col min="1796" max="2048" width="9" style="29"/>
    <col min="2049" max="2049" width="57.875" style="29" customWidth="1"/>
    <col min="2050" max="2051" width="16.875" style="29" customWidth="1"/>
    <col min="2052" max="2304" width="9" style="29"/>
    <col min="2305" max="2305" width="57.875" style="29" customWidth="1"/>
    <col min="2306" max="2307" width="16.875" style="29" customWidth="1"/>
    <col min="2308" max="2560" width="9" style="29"/>
    <col min="2561" max="2561" width="57.875" style="29" customWidth="1"/>
    <col min="2562" max="2563" width="16.875" style="29" customWidth="1"/>
    <col min="2564" max="2816" width="9" style="29"/>
    <col min="2817" max="2817" width="57.875" style="29" customWidth="1"/>
    <col min="2818" max="2819" width="16.875" style="29" customWidth="1"/>
    <col min="2820" max="3072" width="9" style="29"/>
    <col min="3073" max="3073" width="57.875" style="29" customWidth="1"/>
    <col min="3074" max="3075" width="16.875" style="29" customWidth="1"/>
    <col min="3076" max="3328" width="9" style="29"/>
    <col min="3329" max="3329" width="57.875" style="29" customWidth="1"/>
    <col min="3330" max="3331" width="16.875" style="29" customWidth="1"/>
    <col min="3332" max="3584" width="9" style="29"/>
    <col min="3585" max="3585" width="57.875" style="29" customWidth="1"/>
    <col min="3586" max="3587" width="16.875" style="29" customWidth="1"/>
    <col min="3588" max="3840" width="9" style="29"/>
    <col min="3841" max="3841" width="57.875" style="29" customWidth="1"/>
    <col min="3842" max="3843" width="16.875" style="29" customWidth="1"/>
    <col min="3844" max="4096" width="9" style="29"/>
    <col min="4097" max="4097" width="57.875" style="29" customWidth="1"/>
    <col min="4098" max="4099" width="16.875" style="29" customWidth="1"/>
    <col min="4100" max="4352" width="9" style="29"/>
    <col min="4353" max="4353" width="57.875" style="29" customWidth="1"/>
    <col min="4354" max="4355" width="16.875" style="29" customWidth="1"/>
    <col min="4356" max="4608" width="9" style="29"/>
    <col min="4609" max="4609" width="57.875" style="29" customWidth="1"/>
    <col min="4610" max="4611" width="16.875" style="29" customWidth="1"/>
    <col min="4612" max="4864" width="9" style="29"/>
    <col min="4865" max="4865" width="57.875" style="29" customWidth="1"/>
    <col min="4866" max="4867" width="16.875" style="29" customWidth="1"/>
    <col min="4868" max="5120" width="9" style="29"/>
    <col min="5121" max="5121" width="57.875" style="29" customWidth="1"/>
    <col min="5122" max="5123" width="16.875" style="29" customWidth="1"/>
    <col min="5124" max="5376" width="9" style="29"/>
    <col min="5377" max="5377" width="57.875" style="29" customWidth="1"/>
    <col min="5378" max="5379" width="16.875" style="29" customWidth="1"/>
    <col min="5380" max="5632" width="9" style="29"/>
    <col min="5633" max="5633" width="57.875" style="29" customWidth="1"/>
    <col min="5634" max="5635" width="16.875" style="29" customWidth="1"/>
    <col min="5636" max="5888" width="9" style="29"/>
    <col min="5889" max="5889" width="57.875" style="29" customWidth="1"/>
    <col min="5890" max="5891" width="16.875" style="29" customWidth="1"/>
    <col min="5892" max="6144" width="9" style="29"/>
    <col min="6145" max="6145" width="57.875" style="29" customWidth="1"/>
    <col min="6146" max="6147" width="16.875" style="29" customWidth="1"/>
    <col min="6148" max="6400" width="9" style="29"/>
    <col min="6401" max="6401" width="57.875" style="29" customWidth="1"/>
    <col min="6402" max="6403" width="16.875" style="29" customWidth="1"/>
    <col min="6404" max="6656" width="9" style="29"/>
    <col min="6657" max="6657" width="57.875" style="29" customWidth="1"/>
    <col min="6658" max="6659" width="16.875" style="29" customWidth="1"/>
    <col min="6660" max="6912" width="9" style="29"/>
    <col min="6913" max="6913" width="57.875" style="29" customWidth="1"/>
    <col min="6914" max="6915" width="16.875" style="29" customWidth="1"/>
    <col min="6916" max="7168" width="9" style="29"/>
    <col min="7169" max="7169" width="57.875" style="29" customWidth="1"/>
    <col min="7170" max="7171" width="16.875" style="29" customWidth="1"/>
    <col min="7172" max="7424" width="9" style="29"/>
    <col min="7425" max="7425" width="57.875" style="29" customWidth="1"/>
    <col min="7426" max="7427" width="16.875" style="29" customWidth="1"/>
    <col min="7428" max="7680" width="9" style="29"/>
    <col min="7681" max="7681" width="57.875" style="29" customWidth="1"/>
    <col min="7682" max="7683" width="16.875" style="29" customWidth="1"/>
    <col min="7684" max="7936" width="9" style="29"/>
    <col min="7937" max="7937" width="57.875" style="29" customWidth="1"/>
    <col min="7938" max="7939" width="16.875" style="29" customWidth="1"/>
    <col min="7940" max="8192" width="9" style="29"/>
    <col min="8193" max="8193" width="57.875" style="29" customWidth="1"/>
    <col min="8194" max="8195" width="16.875" style="29" customWidth="1"/>
    <col min="8196" max="8448" width="9" style="29"/>
    <col min="8449" max="8449" width="57.875" style="29" customWidth="1"/>
    <col min="8450" max="8451" width="16.875" style="29" customWidth="1"/>
    <col min="8452" max="8704" width="9" style="29"/>
    <col min="8705" max="8705" width="57.875" style="29" customWidth="1"/>
    <col min="8706" max="8707" width="16.875" style="29" customWidth="1"/>
    <col min="8708" max="8960" width="9" style="29"/>
    <col min="8961" max="8961" width="57.875" style="29" customWidth="1"/>
    <col min="8962" max="8963" width="16.875" style="29" customWidth="1"/>
    <col min="8964" max="9216" width="9" style="29"/>
    <col min="9217" max="9217" width="57.875" style="29" customWidth="1"/>
    <col min="9218" max="9219" width="16.875" style="29" customWidth="1"/>
    <col min="9220" max="9472" width="9" style="29"/>
    <col min="9473" max="9473" width="57.875" style="29" customWidth="1"/>
    <col min="9474" max="9475" width="16.875" style="29" customWidth="1"/>
    <col min="9476" max="9728" width="9" style="29"/>
    <col min="9729" max="9729" width="57.875" style="29" customWidth="1"/>
    <col min="9730" max="9731" width="16.875" style="29" customWidth="1"/>
    <col min="9732" max="9984" width="9" style="29"/>
    <col min="9985" max="9985" width="57.875" style="29" customWidth="1"/>
    <col min="9986" max="9987" width="16.875" style="29" customWidth="1"/>
    <col min="9988" max="10240" width="9" style="29"/>
    <col min="10241" max="10241" width="57.875" style="29" customWidth="1"/>
    <col min="10242" max="10243" width="16.875" style="29" customWidth="1"/>
    <col min="10244" max="10496" width="9" style="29"/>
    <col min="10497" max="10497" width="57.875" style="29" customWidth="1"/>
    <col min="10498" max="10499" width="16.875" style="29" customWidth="1"/>
    <col min="10500" max="10752" width="9" style="29"/>
    <col min="10753" max="10753" width="57.875" style="29" customWidth="1"/>
    <col min="10754" max="10755" width="16.875" style="29" customWidth="1"/>
    <col min="10756" max="11008" width="9" style="29"/>
    <col min="11009" max="11009" width="57.875" style="29" customWidth="1"/>
    <col min="11010" max="11011" width="16.875" style="29" customWidth="1"/>
    <col min="11012" max="11264" width="9" style="29"/>
    <col min="11265" max="11265" width="57.875" style="29" customWidth="1"/>
    <col min="11266" max="11267" width="16.875" style="29" customWidth="1"/>
    <col min="11268" max="11520" width="9" style="29"/>
    <col min="11521" max="11521" width="57.875" style="29" customWidth="1"/>
    <col min="11522" max="11523" width="16.875" style="29" customWidth="1"/>
    <col min="11524" max="11776" width="9" style="29"/>
    <col min="11777" max="11777" width="57.875" style="29" customWidth="1"/>
    <col min="11778" max="11779" width="16.875" style="29" customWidth="1"/>
    <col min="11780" max="12032" width="9" style="29"/>
    <col min="12033" max="12033" width="57.875" style="29" customWidth="1"/>
    <col min="12034" max="12035" width="16.875" style="29" customWidth="1"/>
    <col min="12036" max="12288" width="9" style="29"/>
    <col min="12289" max="12289" width="57.875" style="29" customWidth="1"/>
    <col min="12290" max="12291" width="16.875" style="29" customWidth="1"/>
    <col min="12292" max="12544" width="9" style="29"/>
    <col min="12545" max="12545" width="57.875" style="29" customWidth="1"/>
    <col min="12546" max="12547" width="16.875" style="29" customWidth="1"/>
    <col min="12548" max="12800" width="9" style="29"/>
    <col min="12801" max="12801" width="57.875" style="29" customWidth="1"/>
    <col min="12802" max="12803" width="16.875" style="29" customWidth="1"/>
    <col min="12804" max="13056" width="9" style="29"/>
    <col min="13057" max="13057" width="57.875" style="29" customWidth="1"/>
    <col min="13058" max="13059" width="16.875" style="29" customWidth="1"/>
    <col min="13060" max="13312" width="9" style="29"/>
    <col min="13313" max="13313" width="57.875" style="29" customWidth="1"/>
    <col min="13314" max="13315" width="16.875" style="29" customWidth="1"/>
    <col min="13316" max="13568" width="9" style="29"/>
    <col min="13569" max="13569" width="57.875" style="29" customWidth="1"/>
    <col min="13570" max="13571" width="16.875" style="29" customWidth="1"/>
    <col min="13572" max="13824" width="9" style="29"/>
    <col min="13825" max="13825" width="57.875" style="29" customWidth="1"/>
    <col min="13826" max="13827" width="16.875" style="29" customWidth="1"/>
    <col min="13828" max="14080" width="9" style="29"/>
    <col min="14081" max="14081" width="57.875" style="29" customWidth="1"/>
    <col min="14082" max="14083" width="16.875" style="29" customWidth="1"/>
    <col min="14084" max="14336" width="9" style="29"/>
    <col min="14337" max="14337" width="57.875" style="29" customWidth="1"/>
    <col min="14338" max="14339" width="16.875" style="29" customWidth="1"/>
    <col min="14340" max="14592" width="9" style="29"/>
    <col min="14593" max="14593" width="57.875" style="29" customWidth="1"/>
    <col min="14594" max="14595" width="16.875" style="29" customWidth="1"/>
    <col min="14596" max="14848" width="9" style="29"/>
    <col min="14849" max="14849" width="57.875" style="29" customWidth="1"/>
    <col min="14850" max="14851" width="16.875" style="29" customWidth="1"/>
    <col min="14852" max="15104" width="9" style="29"/>
    <col min="15105" max="15105" width="57.875" style="29" customWidth="1"/>
    <col min="15106" max="15107" width="16.875" style="29" customWidth="1"/>
    <col min="15108" max="15360" width="9" style="29"/>
    <col min="15361" max="15361" width="57.875" style="29" customWidth="1"/>
    <col min="15362" max="15363" width="16.875" style="29" customWidth="1"/>
    <col min="15364" max="15616" width="9" style="29"/>
    <col min="15617" max="15617" width="57.875" style="29" customWidth="1"/>
    <col min="15618" max="15619" width="16.875" style="29" customWidth="1"/>
    <col min="15620" max="15872" width="9" style="29"/>
    <col min="15873" max="15873" width="57.875" style="29" customWidth="1"/>
    <col min="15874" max="15875" width="16.875" style="29" customWidth="1"/>
    <col min="15876" max="16128" width="9" style="29"/>
    <col min="16129" max="16129" width="57.875" style="29" customWidth="1"/>
    <col min="16130" max="16131" width="16.875" style="29" customWidth="1"/>
    <col min="16132" max="16384" width="9" style="29"/>
  </cols>
  <sheetData>
    <row r="1" spans="1:3" x14ac:dyDescent="0.4">
      <c r="A1" s="28" t="s">
        <v>152</v>
      </c>
    </row>
    <row r="2" spans="1:3" x14ac:dyDescent="0.4">
      <c r="A2" s="28"/>
    </row>
    <row r="3" spans="1:3" ht="14.25" x14ac:dyDescent="0.4">
      <c r="A3" s="337" t="s">
        <v>86</v>
      </c>
      <c r="B3" s="337"/>
      <c r="C3" s="337"/>
    </row>
    <row r="4" spans="1:3" x14ac:dyDescent="0.4">
      <c r="A4" s="338" t="str">
        <f>様式２!B5</f>
        <v>東京科学大学（湯島）８号館南便所等改修機械設備工事</v>
      </c>
      <c r="B4" s="338"/>
      <c r="C4" s="338"/>
    </row>
    <row r="6" spans="1:3" x14ac:dyDescent="0.4">
      <c r="A6" s="30" t="s">
        <v>87</v>
      </c>
    </row>
    <row r="7" spans="1:3" ht="14.25" thickBot="1" x14ac:dyDescent="0.45">
      <c r="A7" s="31"/>
    </row>
    <row r="8" spans="1:3" ht="14.25" thickTop="1" x14ac:dyDescent="0.4">
      <c r="A8" s="339" t="s">
        <v>88</v>
      </c>
      <c r="B8" s="341" t="s">
        <v>89</v>
      </c>
      <c r="C8" s="32" t="s">
        <v>90</v>
      </c>
    </row>
    <row r="9" spans="1:3" ht="21.75" thickBot="1" x14ac:dyDescent="0.45">
      <c r="A9" s="340"/>
      <c r="B9" s="342"/>
      <c r="C9" s="33" t="s">
        <v>91</v>
      </c>
    </row>
    <row r="10" spans="1:3" ht="32.25" customHeight="1" x14ac:dyDescent="0.4">
      <c r="A10" s="343" t="s">
        <v>170</v>
      </c>
      <c r="B10" s="34" t="s">
        <v>171</v>
      </c>
      <c r="C10" s="73"/>
    </row>
    <row r="11" spans="1:3" ht="32.25" customHeight="1" x14ac:dyDescent="0.4">
      <c r="A11" s="344"/>
      <c r="B11" s="102" t="s">
        <v>172</v>
      </c>
      <c r="C11" s="103"/>
    </row>
    <row r="12" spans="1:3" ht="32.25" customHeight="1" x14ac:dyDescent="0.4">
      <c r="A12" s="344"/>
      <c r="B12" s="35" t="s">
        <v>173</v>
      </c>
      <c r="C12" s="74"/>
    </row>
    <row r="13" spans="1:3" ht="32.25" customHeight="1" x14ac:dyDescent="0.4">
      <c r="A13" s="344"/>
      <c r="B13" s="35" t="s">
        <v>101</v>
      </c>
      <c r="C13" s="74"/>
    </row>
    <row r="14" spans="1:3" ht="18" customHeight="1" x14ac:dyDescent="0.4">
      <c r="A14" s="36" t="s">
        <v>92</v>
      </c>
      <c r="B14" s="37"/>
      <c r="C14" s="38"/>
    </row>
    <row r="15" spans="1:3" ht="53.25" customHeight="1" thickBot="1" x14ac:dyDescent="0.45">
      <c r="A15" s="39" t="s">
        <v>168</v>
      </c>
      <c r="B15" s="40" t="s">
        <v>93</v>
      </c>
      <c r="C15" s="75"/>
    </row>
    <row r="16" spans="1:3" ht="32.25" customHeight="1" x14ac:dyDescent="0.4">
      <c r="A16" s="335" t="s">
        <v>174</v>
      </c>
      <c r="B16" s="41" t="s">
        <v>169</v>
      </c>
      <c r="C16" s="73"/>
    </row>
    <row r="17" spans="1:3" ht="32.25" customHeight="1" x14ac:dyDescent="0.4">
      <c r="A17" s="335"/>
      <c r="B17" s="101" t="s">
        <v>94</v>
      </c>
      <c r="C17" s="78"/>
    </row>
    <row r="18" spans="1:3" ht="32.25" customHeight="1" thickBot="1" x14ac:dyDescent="0.45">
      <c r="A18" s="336"/>
      <c r="B18" s="42" t="s">
        <v>95</v>
      </c>
      <c r="C18" s="76"/>
    </row>
    <row r="19" spans="1:3" ht="32.25" customHeight="1" thickBot="1" x14ac:dyDescent="0.45">
      <c r="A19" s="43" t="s">
        <v>96</v>
      </c>
      <c r="B19" s="44"/>
      <c r="C19" s="77"/>
    </row>
    <row r="20" spans="1:3" ht="32.25" customHeight="1" thickBot="1" x14ac:dyDescent="0.45">
      <c r="A20" s="45" t="s">
        <v>97</v>
      </c>
      <c r="B20" s="104"/>
      <c r="C20" s="78"/>
    </row>
    <row r="21" spans="1:3" ht="32.25" customHeight="1" thickBot="1" x14ac:dyDescent="0.45">
      <c r="A21" s="46" t="s">
        <v>98</v>
      </c>
      <c r="B21" s="47"/>
      <c r="C21" s="79"/>
    </row>
    <row r="22" spans="1:3" x14ac:dyDescent="0.4">
      <c r="A22" s="48" t="s">
        <v>99</v>
      </c>
    </row>
    <row r="23" spans="1:3" x14ac:dyDescent="0.4">
      <c r="A23" s="48" t="s">
        <v>100</v>
      </c>
    </row>
    <row r="24" spans="1:3" x14ac:dyDescent="0.4">
      <c r="A24" s="28"/>
    </row>
  </sheetData>
  <mergeCells count="6">
    <mergeCell ref="A16:A18"/>
    <mergeCell ref="A3:C3"/>
    <mergeCell ref="A4:C4"/>
    <mergeCell ref="A8:A9"/>
    <mergeCell ref="B8:B9"/>
    <mergeCell ref="A10:A13"/>
  </mergeCells>
  <phoneticPr fontId="4"/>
  <dataValidations count="1">
    <dataValidation type="list" allowBlank="1" showInputMessage="1" showErrorMessage="1" sqref="C10:C21 IY10:IY21 SU10:SU21 ACQ10:ACQ21 AMM10:AMM21 AWI10:AWI21 BGE10:BGE21 BQA10:BQA21 BZW10:BZW21 CJS10:CJS21 CTO10:CTO21 DDK10:DDK21 DNG10:DNG21 DXC10:DXC21 EGY10:EGY21 EQU10:EQU21 FAQ10:FAQ21 FKM10:FKM21 FUI10:FUI21 GEE10:GEE21 GOA10:GOA21 GXW10:GXW21 HHS10:HHS21 HRO10:HRO21 IBK10:IBK21 ILG10:ILG21 IVC10:IVC21 JEY10:JEY21 JOU10:JOU21 JYQ10:JYQ21 KIM10:KIM21 KSI10:KSI21 LCE10:LCE21 LMA10:LMA21 LVW10:LVW21 MFS10:MFS21 MPO10:MPO21 MZK10:MZK21 NJG10:NJG21 NTC10:NTC21 OCY10:OCY21 OMU10:OMU21 OWQ10:OWQ21 PGM10:PGM21 PQI10:PQI21 QAE10:QAE21 QKA10:QKA21 QTW10:QTW21 RDS10:RDS21 RNO10:RNO21 RXK10:RXK21 SHG10:SHG21 SRC10:SRC21 TAY10:TAY21 TKU10:TKU21 TUQ10:TUQ21 UEM10:UEM21 UOI10:UOI21 UYE10:UYE21 VIA10:VIA21 VRW10:VRW21 WBS10:WBS21 WLO10:WLO21 WVK10:WVK21 C65548:C65557 IY65548:IY65557 SU65548:SU65557 ACQ65548:ACQ65557 AMM65548:AMM65557 AWI65548:AWI65557 BGE65548:BGE65557 BQA65548:BQA65557 BZW65548:BZW65557 CJS65548:CJS65557 CTO65548:CTO65557 DDK65548:DDK65557 DNG65548:DNG65557 DXC65548:DXC65557 EGY65548:EGY65557 EQU65548:EQU65557 FAQ65548:FAQ65557 FKM65548:FKM65557 FUI65548:FUI65557 GEE65548:GEE65557 GOA65548:GOA65557 GXW65548:GXW65557 HHS65548:HHS65557 HRO65548:HRO65557 IBK65548:IBK65557 ILG65548:ILG65557 IVC65548:IVC65557 JEY65548:JEY65557 JOU65548:JOU65557 JYQ65548:JYQ65557 KIM65548:KIM65557 KSI65548:KSI65557 LCE65548:LCE65557 LMA65548:LMA65557 LVW65548:LVW65557 MFS65548:MFS65557 MPO65548:MPO65557 MZK65548:MZK65557 NJG65548:NJG65557 NTC65548:NTC65557 OCY65548:OCY65557 OMU65548:OMU65557 OWQ65548:OWQ65557 PGM65548:PGM65557 PQI65548:PQI65557 QAE65548:QAE65557 QKA65548:QKA65557 QTW65548:QTW65557 RDS65548:RDS65557 RNO65548:RNO65557 RXK65548:RXK65557 SHG65548:SHG65557 SRC65548:SRC65557 TAY65548:TAY65557 TKU65548:TKU65557 TUQ65548:TUQ65557 UEM65548:UEM65557 UOI65548:UOI65557 UYE65548:UYE65557 VIA65548:VIA65557 VRW65548:VRW65557 WBS65548:WBS65557 WLO65548:WLO65557 WVK65548:WVK65557 C131084:C131093 IY131084:IY131093 SU131084:SU131093 ACQ131084:ACQ131093 AMM131084:AMM131093 AWI131084:AWI131093 BGE131084:BGE131093 BQA131084:BQA131093 BZW131084:BZW131093 CJS131084:CJS131093 CTO131084:CTO131093 DDK131084:DDK131093 DNG131084:DNG131093 DXC131084:DXC131093 EGY131084:EGY131093 EQU131084:EQU131093 FAQ131084:FAQ131093 FKM131084:FKM131093 FUI131084:FUI131093 GEE131084:GEE131093 GOA131084:GOA131093 GXW131084:GXW131093 HHS131084:HHS131093 HRO131084:HRO131093 IBK131084:IBK131093 ILG131084:ILG131093 IVC131084:IVC131093 JEY131084:JEY131093 JOU131084:JOU131093 JYQ131084:JYQ131093 KIM131084:KIM131093 KSI131084:KSI131093 LCE131084:LCE131093 LMA131084:LMA131093 LVW131084:LVW131093 MFS131084:MFS131093 MPO131084:MPO131093 MZK131084:MZK131093 NJG131084:NJG131093 NTC131084:NTC131093 OCY131084:OCY131093 OMU131084:OMU131093 OWQ131084:OWQ131093 PGM131084:PGM131093 PQI131084:PQI131093 QAE131084:QAE131093 QKA131084:QKA131093 QTW131084:QTW131093 RDS131084:RDS131093 RNO131084:RNO131093 RXK131084:RXK131093 SHG131084:SHG131093 SRC131084:SRC131093 TAY131084:TAY131093 TKU131084:TKU131093 TUQ131084:TUQ131093 UEM131084:UEM131093 UOI131084:UOI131093 UYE131084:UYE131093 VIA131084:VIA131093 VRW131084:VRW131093 WBS131084:WBS131093 WLO131084:WLO131093 WVK131084:WVK131093 C196620:C196629 IY196620:IY196629 SU196620:SU196629 ACQ196620:ACQ196629 AMM196620:AMM196629 AWI196620:AWI196629 BGE196620:BGE196629 BQA196620:BQA196629 BZW196620:BZW196629 CJS196620:CJS196629 CTO196620:CTO196629 DDK196620:DDK196629 DNG196620:DNG196629 DXC196620:DXC196629 EGY196620:EGY196629 EQU196620:EQU196629 FAQ196620:FAQ196629 FKM196620:FKM196629 FUI196620:FUI196629 GEE196620:GEE196629 GOA196620:GOA196629 GXW196620:GXW196629 HHS196620:HHS196629 HRO196620:HRO196629 IBK196620:IBK196629 ILG196620:ILG196629 IVC196620:IVC196629 JEY196620:JEY196629 JOU196620:JOU196629 JYQ196620:JYQ196629 KIM196620:KIM196629 KSI196620:KSI196629 LCE196620:LCE196629 LMA196620:LMA196629 LVW196620:LVW196629 MFS196620:MFS196629 MPO196620:MPO196629 MZK196620:MZK196629 NJG196620:NJG196629 NTC196620:NTC196629 OCY196620:OCY196629 OMU196620:OMU196629 OWQ196620:OWQ196629 PGM196620:PGM196629 PQI196620:PQI196629 QAE196620:QAE196629 QKA196620:QKA196629 QTW196620:QTW196629 RDS196620:RDS196629 RNO196620:RNO196629 RXK196620:RXK196629 SHG196620:SHG196629 SRC196620:SRC196629 TAY196620:TAY196629 TKU196620:TKU196629 TUQ196620:TUQ196629 UEM196620:UEM196629 UOI196620:UOI196629 UYE196620:UYE196629 VIA196620:VIA196629 VRW196620:VRW196629 WBS196620:WBS196629 WLO196620:WLO196629 WVK196620:WVK196629 C262156:C262165 IY262156:IY262165 SU262156:SU262165 ACQ262156:ACQ262165 AMM262156:AMM262165 AWI262156:AWI262165 BGE262156:BGE262165 BQA262156:BQA262165 BZW262156:BZW262165 CJS262156:CJS262165 CTO262156:CTO262165 DDK262156:DDK262165 DNG262156:DNG262165 DXC262156:DXC262165 EGY262156:EGY262165 EQU262156:EQU262165 FAQ262156:FAQ262165 FKM262156:FKM262165 FUI262156:FUI262165 GEE262156:GEE262165 GOA262156:GOA262165 GXW262156:GXW262165 HHS262156:HHS262165 HRO262156:HRO262165 IBK262156:IBK262165 ILG262156:ILG262165 IVC262156:IVC262165 JEY262156:JEY262165 JOU262156:JOU262165 JYQ262156:JYQ262165 KIM262156:KIM262165 KSI262156:KSI262165 LCE262156:LCE262165 LMA262156:LMA262165 LVW262156:LVW262165 MFS262156:MFS262165 MPO262156:MPO262165 MZK262156:MZK262165 NJG262156:NJG262165 NTC262156:NTC262165 OCY262156:OCY262165 OMU262156:OMU262165 OWQ262156:OWQ262165 PGM262156:PGM262165 PQI262156:PQI262165 QAE262156:QAE262165 QKA262156:QKA262165 QTW262156:QTW262165 RDS262156:RDS262165 RNO262156:RNO262165 RXK262156:RXK262165 SHG262156:SHG262165 SRC262156:SRC262165 TAY262156:TAY262165 TKU262156:TKU262165 TUQ262156:TUQ262165 UEM262156:UEM262165 UOI262156:UOI262165 UYE262156:UYE262165 VIA262156:VIA262165 VRW262156:VRW262165 WBS262156:WBS262165 WLO262156:WLO262165 WVK262156:WVK262165 C327692:C327701 IY327692:IY327701 SU327692:SU327701 ACQ327692:ACQ327701 AMM327692:AMM327701 AWI327692:AWI327701 BGE327692:BGE327701 BQA327692:BQA327701 BZW327692:BZW327701 CJS327692:CJS327701 CTO327692:CTO327701 DDK327692:DDK327701 DNG327692:DNG327701 DXC327692:DXC327701 EGY327692:EGY327701 EQU327692:EQU327701 FAQ327692:FAQ327701 FKM327692:FKM327701 FUI327692:FUI327701 GEE327692:GEE327701 GOA327692:GOA327701 GXW327692:GXW327701 HHS327692:HHS327701 HRO327692:HRO327701 IBK327692:IBK327701 ILG327692:ILG327701 IVC327692:IVC327701 JEY327692:JEY327701 JOU327692:JOU327701 JYQ327692:JYQ327701 KIM327692:KIM327701 KSI327692:KSI327701 LCE327692:LCE327701 LMA327692:LMA327701 LVW327692:LVW327701 MFS327692:MFS327701 MPO327692:MPO327701 MZK327692:MZK327701 NJG327692:NJG327701 NTC327692:NTC327701 OCY327692:OCY327701 OMU327692:OMU327701 OWQ327692:OWQ327701 PGM327692:PGM327701 PQI327692:PQI327701 QAE327692:QAE327701 QKA327692:QKA327701 QTW327692:QTW327701 RDS327692:RDS327701 RNO327692:RNO327701 RXK327692:RXK327701 SHG327692:SHG327701 SRC327692:SRC327701 TAY327692:TAY327701 TKU327692:TKU327701 TUQ327692:TUQ327701 UEM327692:UEM327701 UOI327692:UOI327701 UYE327692:UYE327701 VIA327692:VIA327701 VRW327692:VRW327701 WBS327692:WBS327701 WLO327692:WLO327701 WVK327692:WVK327701 C393228:C393237 IY393228:IY393237 SU393228:SU393237 ACQ393228:ACQ393237 AMM393228:AMM393237 AWI393228:AWI393237 BGE393228:BGE393237 BQA393228:BQA393237 BZW393228:BZW393237 CJS393228:CJS393237 CTO393228:CTO393237 DDK393228:DDK393237 DNG393228:DNG393237 DXC393228:DXC393237 EGY393228:EGY393237 EQU393228:EQU393237 FAQ393228:FAQ393237 FKM393228:FKM393237 FUI393228:FUI393237 GEE393228:GEE393237 GOA393228:GOA393237 GXW393228:GXW393237 HHS393228:HHS393237 HRO393228:HRO393237 IBK393228:IBK393237 ILG393228:ILG393237 IVC393228:IVC393237 JEY393228:JEY393237 JOU393228:JOU393237 JYQ393228:JYQ393237 KIM393228:KIM393237 KSI393228:KSI393237 LCE393228:LCE393237 LMA393228:LMA393237 LVW393228:LVW393237 MFS393228:MFS393237 MPO393228:MPO393237 MZK393228:MZK393237 NJG393228:NJG393237 NTC393228:NTC393237 OCY393228:OCY393237 OMU393228:OMU393237 OWQ393228:OWQ393237 PGM393228:PGM393237 PQI393228:PQI393237 QAE393228:QAE393237 QKA393228:QKA393237 QTW393228:QTW393237 RDS393228:RDS393237 RNO393228:RNO393237 RXK393228:RXK393237 SHG393228:SHG393237 SRC393228:SRC393237 TAY393228:TAY393237 TKU393228:TKU393237 TUQ393228:TUQ393237 UEM393228:UEM393237 UOI393228:UOI393237 UYE393228:UYE393237 VIA393228:VIA393237 VRW393228:VRW393237 WBS393228:WBS393237 WLO393228:WLO393237 WVK393228:WVK393237 C458764:C458773 IY458764:IY458773 SU458764:SU458773 ACQ458764:ACQ458773 AMM458764:AMM458773 AWI458764:AWI458773 BGE458764:BGE458773 BQA458764:BQA458773 BZW458764:BZW458773 CJS458764:CJS458773 CTO458764:CTO458773 DDK458764:DDK458773 DNG458764:DNG458773 DXC458764:DXC458773 EGY458764:EGY458773 EQU458764:EQU458773 FAQ458764:FAQ458773 FKM458764:FKM458773 FUI458764:FUI458773 GEE458764:GEE458773 GOA458764:GOA458773 GXW458764:GXW458773 HHS458764:HHS458773 HRO458764:HRO458773 IBK458764:IBK458773 ILG458764:ILG458773 IVC458764:IVC458773 JEY458764:JEY458773 JOU458764:JOU458773 JYQ458764:JYQ458773 KIM458764:KIM458773 KSI458764:KSI458773 LCE458764:LCE458773 LMA458764:LMA458773 LVW458764:LVW458773 MFS458764:MFS458773 MPO458764:MPO458773 MZK458764:MZK458773 NJG458764:NJG458773 NTC458764:NTC458773 OCY458764:OCY458773 OMU458764:OMU458773 OWQ458764:OWQ458773 PGM458764:PGM458773 PQI458764:PQI458773 QAE458764:QAE458773 QKA458764:QKA458773 QTW458764:QTW458773 RDS458764:RDS458773 RNO458764:RNO458773 RXK458764:RXK458773 SHG458764:SHG458773 SRC458764:SRC458773 TAY458764:TAY458773 TKU458764:TKU458773 TUQ458764:TUQ458773 UEM458764:UEM458773 UOI458764:UOI458773 UYE458764:UYE458773 VIA458764:VIA458773 VRW458764:VRW458773 WBS458764:WBS458773 WLO458764:WLO458773 WVK458764:WVK458773 C524300:C524309 IY524300:IY524309 SU524300:SU524309 ACQ524300:ACQ524309 AMM524300:AMM524309 AWI524300:AWI524309 BGE524300:BGE524309 BQA524300:BQA524309 BZW524300:BZW524309 CJS524300:CJS524309 CTO524300:CTO524309 DDK524300:DDK524309 DNG524300:DNG524309 DXC524300:DXC524309 EGY524300:EGY524309 EQU524300:EQU524309 FAQ524300:FAQ524309 FKM524300:FKM524309 FUI524300:FUI524309 GEE524300:GEE524309 GOA524300:GOA524309 GXW524300:GXW524309 HHS524300:HHS524309 HRO524300:HRO524309 IBK524300:IBK524309 ILG524300:ILG524309 IVC524300:IVC524309 JEY524300:JEY524309 JOU524300:JOU524309 JYQ524300:JYQ524309 KIM524300:KIM524309 KSI524300:KSI524309 LCE524300:LCE524309 LMA524300:LMA524309 LVW524300:LVW524309 MFS524300:MFS524309 MPO524300:MPO524309 MZK524300:MZK524309 NJG524300:NJG524309 NTC524300:NTC524309 OCY524300:OCY524309 OMU524300:OMU524309 OWQ524300:OWQ524309 PGM524300:PGM524309 PQI524300:PQI524309 QAE524300:QAE524309 QKA524300:QKA524309 QTW524300:QTW524309 RDS524300:RDS524309 RNO524300:RNO524309 RXK524300:RXK524309 SHG524300:SHG524309 SRC524300:SRC524309 TAY524300:TAY524309 TKU524300:TKU524309 TUQ524300:TUQ524309 UEM524300:UEM524309 UOI524300:UOI524309 UYE524300:UYE524309 VIA524300:VIA524309 VRW524300:VRW524309 WBS524300:WBS524309 WLO524300:WLO524309 WVK524300:WVK524309 C589836:C589845 IY589836:IY589845 SU589836:SU589845 ACQ589836:ACQ589845 AMM589836:AMM589845 AWI589836:AWI589845 BGE589836:BGE589845 BQA589836:BQA589845 BZW589836:BZW589845 CJS589836:CJS589845 CTO589836:CTO589845 DDK589836:DDK589845 DNG589836:DNG589845 DXC589836:DXC589845 EGY589836:EGY589845 EQU589836:EQU589845 FAQ589836:FAQ589845 FKM589836:FKM589845 FUI589836:FUI589845 GEE589836:GEE589845 GOA589836:GOA589845 GXW589836:GXW589845 HHS589836:HHS589845 HRO589836:HRO589845 IBK589836:IBK589845 ILG589836:ILG589845 IVC589836:IVC589845 JEY589836:JEY589845 JOU589836:JOU589845 JYQ589836:JYQ589845 KIM589836:KIM589845 KSI589836:KSI589845 LCE589836:LCE589845 LMA589836:LMA589845 LVW589836:LVW589845 MFS589836:MFS589845 MPO589836:MPO589845 MZK589836:MZK589845 NJG589836:NJG589845 NTC589836:NTC589845 OCY589836:OCY589845 OMU589836:OMU589845 OWQ589836:OWQ589845 PGM589836:PGM589845 PQI589836:PQI589845 QAE589836:QAE589845 QKA589836:QKA589845 QTW589836:QTW589845 RDS589836:RDS589845 RNO589836:RNO589845 RXK589836:RXK589845 SHG589836:SHG589845 SRC589836:SRC589845 TAY589836:TAY589845 TKU589836:TKU589845 TUQ589836:TUQ589845 UEM589836:UEM589845 UOI589836:UOI589845 UYE589836:UYE589845 VIA589836:VIA589845 VRW589836:VRW589845 WBS589836:WBS589845 WLO589836:WLO589845 WVK589836:WVK589845 C655372:C655381 IY655372:IY655381 SU655372:SU655381 ACQ655372:ACQ655381 AMM655372:AMM655381 AWI655372:AWI655381 BGE655372:BGE655381 BQA655372:BQA655381 BZW655372:BZW655381 CJS655372:CJS655381 CTO655372:CTO655381 DDK655372:DDK655381 DNG655372:DNG655381 DXC655372:DXC655381 EGY655372:EGY655381 EQU655372:EQU655381 FAQ655372:FAQ655381 FKM655372:FKM655381 FUI655372:FUI655381 GEE655372:GEE655381 GOA655372:GOA655381 GXW655372:GXW655381 HHS655372:HHS655381 HRO655372:HRO655381 IBK655372:IBK655381 ILG655372:ILG655381 IVC655372:IVC655381 JEY655372:JEY655381 JOU655372:JOU655381 JYQ655372:JYQ655381 KIM655372:KIM655381 KSI655372:KSI655381 LCE655372:LCE655381 LMA655372:LMA655381 LVW655372:LVW655381 MFS655372:MFS655381 MPO655372:MPO655381 MZK655372:MZK655381 NJG655372:NJG655381 NTC655372:NTC655381 OCY655372:OCY655381 OMU655372:OMU655381 OWQ655372:OWQ655381 PGM655372:PGM655381 PQI655372:PQI655381 QAE655372:QAE655381 QKA655372:QKA655381 QTW655372:QTW655381 RDS655372:RDS655381 RNO655372:RNO655381 RXK655372:RXK655381 SHG655372:SHG655381 SRC655372:SRC655381 TAY655372:TAY655381 TKU655372:TKU655381 TUQ655372:TUQ655381 UEM655372:UEM655381 UOI655372:UOI655381 UYE655372:UYE655381 VIA655372:VIA655381 VRW655372:VRW655381 WBS655372:WBS655381 WLO655372:WLO655381 WVK655372:WVK655381 C720908:C720917 IY720908:IY720917 SU720908:SU720917 ACQ720908:ACQ720917 AMM720908:AMM720917 AWI720908:AWI720917 BGE720908:BGE720917 BQA720908:BQA720917 BZW720908:BZW720917 CJS720908:CJS720917 CTO720908:CTO720917 DDK720908:DDK720917 DNG720908:DNG720917 DXC720908:DXC720917 EGY720908:EGY720917 EQU720908:EQU720917 FAQ720908:FAQ720917 FKM720908:FKM720917 FUI720908:FUI720917 GEE720908:GEE720917 GOA720908:GOA720917 GXW720908:GXW720917 HHS720908:HHS720917 HRO720908:HRO720917 IBK720908:IBK720917 ILG720908:ILG720917 IVC720908:IVC720917 JEY720908:JEY720917 JOU720908:JOU720917 JYQ720908:JYQ720917 KIM720908:KIM720917 KSI720908:KSI720917 LCE720908:LCE720917 LMA720908:LMA720917 LVW720908:LVW720917 MFS720908:MFS720917 MPO720908:MPO720917 MZK720908:MZK720917 NJG720908:NJG720917 NTC720908:NTC720917 OCY720908:OCY720917 OMU720908:OMU720917 OWQ720908:OWQ720917 PGM720908:PGM720917 PQI720908:PQI720917 QAE720908:QAE720917 QKA720908:QKA720917 QTW720908:QTW720917 RDS720908:RDS720917 RNO720908:RNO720917 RXK720908:RXK720917 SHG720908:SHG720917 SRC720908:SRC720917 TAY720908:TAY720917 TKU720908:TKU720917 TUQ720908:TUQ720917 UEM720908:UEM720917 UOI720908:UOI720917 UYE720908:UYE720917 VIA720908:VIA720917 VRW720908:VRW720917 WBS720908:WBS720917 WLO720908:WLO720917 WVK720908:WVK720917 C786444:C786453 IY786444:IY786453 SU786444:SU786453 ACQ786444:ACQ786453 AMM786444:AMM786453 AWI786444:AWI786453 BGE786444:BGE786453 BQA786444:BQA786453 BZW786444:BZW786453 CJS786444:CJS786453 CTO786444:CTO786453 DDK786444:DDK786453 DNG786444:DNG786453 DXC786444:DXC786453 EGY786444:EGY786453 EQU786444:EQU786453 FAQ786444:FAQ786453 FKM786444:FKM786453 FUI786444:FUI786453 GEE786444:GEE786453 GOA786444:GOA786453 GXW786444:GXW786453 HHS786444:HHS786453 HRO786444:HRO786453 IBK786444:IBK786453 ILG786444:ILG786453 IVC786444:IVC786453 JEY786444:JEY786453 JOU786444:JOU786453 JYQ786444:JYQ786453 KIM786444:KIM786453 KSI786444:KSI786453 LCE786444:LCE786453 LMA786444:LMA786453 LVW786444:LVW786453 MFS786444:MFS786453 MPO786444:MPO786453 MZK786444:MZK786453 NJG786444:NJG786453 NTC786444:NTC786453 OCY786444:OCY786453 OMU786444:OMU786453 OWQ786444:OWQ786453 PGM786444:PGM786453 PQI786444:PQI786453 QAE786444:QAE786453 QKA786444:QKA786453 QTW786444:QTW786453 RDS786444:RDS786453 RNO786444:RNO786453 RXK786444:RXK786453 SHG786444:SHG786453 SRC786444:SRC786453 TAY786444:TAY786453 TKU786444:TKU786453 TUQ786444:TUQ786453 UEM786444:UEM786453 UOI786444:UOI786453 UYE786444:UYE786453 VIA786444:VIA786453 VRW786444:VRW786453 WBS786444:WBS786453 WLO786444:WLO786453 WVK786444:WVK786453 C851980:C851989 IY851980:IY851989 SU851980:SU851989 ACQ851980:ACQ851989 AMM851980:AMM851989 AWI851980:AWI851989 BGE851980:BGE851989 BQA851980:BQA851989 BZW851980:BZW851989 CJS851980:CJS851989 CTO851980:CTO851989 DDK851980:DDK851989 DNG851980:DNG851989 DXC851980:DXC851989 EGY851980:EGY851989 EQU851980:EQU851989 FAQ851980:FAQ851989 FKM851980:FKM851989 FUI851980:FUI851989 GEE851980:GEE851989 GOA851980:GOA851989 GXW851980:GXW851989 HHS851980:HHS851989 HRO851980:HRO851989 IBK851980:IBK851989 ILG851980:ILG851989 IVC851980:IVC851989 JEY851980:JEY851989 JOU851980:JOU851989 JYQ851980:JYQ851989 KIM851980:KIM851989 KSI851980:KSI851989 LCE851980:LCE851989 LMA851980:LMA851989 LVW851980:LVW851989 MFS851980:MFS851989 MPO851980:MPO851989 MZK851980:MZK851989 NJG851980:NJG851989 NTC851980:NTC851989 OCY851980:OCY851989 OMU851980:OMU851989 OWQ851980:OWQ851989 PGM851980:PGM851989 PQI851980:PQI851989 QAE851980:QAE851989 QKA851980:QKA851989 QTW851980:QTW851989 RDS851980:RDS851989 RNO851980:RNO851989 RXK851980:RXK851989 SHG851980:SHG851989 SRC851980:SRC851989 TAY851980:TAY851989 TKU851980:TKU851989 TUQ851980:TUQ851989 UEM851980:UEM851989 UOI851980:UOI851989 UYE851980:UYE851989 VIA851980:VIA851989 VRW851980:VRW851989 WBS851980:WBS851989 WLO851980:WLO851989 WVK851980:WVK851989 C917516:C917525 IY917516:IY917525 SU917516:SU917525 ACQ917516:ACQ917525 AMM917516:AMM917525 AWI917516:AWI917525 BGE917516:BGE917525 BQA917516:BQA917525 BZW917516:BZW917525 CJS917516:CJS917525 CTO917516:CTO917525 DDK917516:DDK917525 DNG917516:DNG917525 DXC917516:DXC917525 EGY917516:EGY917525 EQU917516:EQU917525 FAQ917516:FAQ917525 FKM917516:FKM917525 FUI917516:FUI917525 GEE917516:GEE917525 GOA917516:GOA917525 GXW917516:GXW917525 HHS917516:HHS917525 HRO917516:HRO917525 IBK917516:IBK917525 ILG917516:ILG917525 IVC917516:IVC917525 JEY917516:JEY917525 JOU917516:JOU917525 JYQ917516:JYQ917525 KIM917516:KIM917525 KSI917516:KSI917525 LCE917516:LCE917525 LMA917516:LMA917525 LVW917516:LVW917525 MFS917516:MFS917525 MPO917516:MPO917525 MZK917516:MZK917525 NJG917516:NJG917525 NTC917516:NTC917525 OCY917516:OCY917525 OMU917516:OMU917525 OWQ917516:OWQ917525 PGM917516:PGM917525 PQI917516:PQI917525 QAE917516:QAE917525 QKA917516:QKA917525 QTW917516:QTW917525 RDS917516:RDS917525 RNO917516:RNO917525 RXK917516:RXK917525 SHG917516:SHG917525 SRC917516:SRC917525 TAY917516:TAY917525 TKU917516:TKU917525 TUQ917516:TUQ917525 UEM917516:UEM917525 UOI917516:UOI917525 UYE917516:UYE917525 VIA917516:VIA917525 VRW917516:VRW917525 WBS917516:WBS917525 WLO917516:WLO917525 WVK917516:WVK917525 C983052:C983061 IY983052:IY983061 SU983052:SU983061 ACQ983052:ACQ983061 AMM983052:AMM983061 AWI983052:AWI983061 BGE983052:BGE983061 BQA983052:BQA983061 BZW983052:BZW983061 CJS983052:CJS983061 CTO983052:CTO983061 DDK983052:DDK983061 DNG983052:DNG983061 DXC983052:DXC983061 EGY983052:EGY983061 EQU983052:EQU983061 FAQ983052:FAQ983061 FKM983052:FKM983061 FUI983052:FUI983061 GEE983052:GEE983061 GOA983052:GOA983061 GXW983052:GXW983061 HHS983052:HHS983061 HRO983052:HRO983061 IBK983052:IBK983061 ILG983052:ILG983061 IVC983052:IVC983061 JEY983052:JEY983061 JOU983052:JOU983061 JYQ983052:JYQ983061 KIM983052:KIM983061 KSI983052:KSI983061 LCE983052:LCE983061 LMA983052:LMA983061 LVW983052:LVW983061 MFS983052:MFS983061 MPO983052:MPO983061 MZK983052:MZK983061 NJG983052:NJG983061 NTC983052:NTC983061 OCY983052:OCY983061 OMU983052:OMU983061 OWQ983052:OWQ983061 PGM983052:PGM983061 PQI983052:PQI983061 QAE983052:QAE983061 QKA983052:QKA983061 QTW983052:QTW983061 RDS983052:RDS983061 RNO983052:RNO983061 RXK983052:RXK983061 SHG983052:SHG983061 SRC983052:SRC983061 TAY983052:TAY983061 TKU983052:TKU983061 TUQ983052:TUQ983061 UEM983052:UEM983061 UOI983052:UOI983061 UYE983052:UYE983061 VIA983052:VIA983061 VRW983052:VRW983061 WBS983052:WBS983061 WLO983052:WLO983061 WVK983052:WVK983061" xr:uid="{F9E80F74-CF11-4A1B-8E1A-00DE616D66E8}">
      <formula1>"○"</formula1>
    </dataValidation>
  </dataValidations>
  <pageMargins left="0.70866141732283472" right="0.70866141732283472" top="0.74803149606299213" bottom="0.74803149606299213" header="0.31496062992125984" footer="0.31496062992125984"/>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C33"/>
  <sheetViews>
    <sheetView topLeftCell="A13" workbookViewId="0">
      <selection activeCell="D35" sqref="D35"/>
    </sheetView>
  </sheetViews>
  <sheetFormatPr defaultRowHeight="18.75" x14ac:dyDescent="0.4"/>
  <cols>
    <col min="2" max="2" width="19.25" bestFit="1" customWidth="1"/>
    <col min="3" max="3" width="31.25" customWidth="1"/>
  </cols>
  <sheetData>
    <row r="1" spans="1:3" x14ac:dyDescent="0.4">
      <c r="A1" t="s">
        <v>108</v>
      </c>
      <c r="B1" t="s">
        <v>107</v>
      </c>
      <c r="C1" s="55">
        <f>様式１!H14</f>
        <v>0</v>
      </c>
    </row>
    <row r="2" spans="1:3" x14ac:dyDescent="0.4">
      <c r="A2" t="s">
        <v>109</v>
      </c>
      <c r="B2" t="s">
        <v>110</v>
      </c>
      <c r="C2" s="55" t="str">
        <f>IF(様式２!G15="○","あり",IF(様式２!G16="○","無","不明"))</f>
        <v>不明</v>
      </c>
    </row>
    <row r="3" spans="1:3" x14ac:dyDescent="0.4">
      <c r="A3" t="s">
        <v>59</v>
      </c>
      <c r="B3" t="s">
        <v>26</v>
      </c>
      <c r="C3" s="55">
        <f>様式３!C9</f>
        <v>0</v>
      </c>
    </row>
    <row r="4" spans="1:3" x14ac:dyDescent="0.4">
      <c r="B4" t="s">
        <v>111</v>
      </c>
      <c r="C4" s="55">
        <f>様式３!C10</f>
        <v>0</v>
      </c>
    </row>
    <row r="5" spans="1:3" x14ac:dyDescent="0.4">
      <c r="B5" t="s">
        <v>112</v>
      </c>
      <c r="C5" s="55" t="str">
        <f>CONCATENATE(様式３!C13,様式３!H13,様式３!I13)</f>
        <v>～</v>
      </c>
    </row>
    <row r="6" spans="1:3" x14ac:dyDescent="0.4">
      <c r="B6" t="s">
        <v>41</v>
      </c>
      <c r="C6" s="55">
        <f>様式３!C19</f>
        <v>0</v>
      </c>
    </row>
    <row r="7" spans="1:3" x14ac:dyDescent="0.4">
      <c r="B7" s="80" t="s">
        <v>122</v>
      </c>
      <c r="C7" s="55" t="str">
        <f>IF(様式３!C14="○","単体",IF(様式３!C15="○","ＪＶ（出資比率"&amp;様式３!J15&amp;"％）","入力無し"))</f>
        <v>入力無し</v>
      </c>
    </row>
    <row r="8" spans="1:3" x14ac:dyDescent="0.4">
      <c r="A8" t="s">
        <v>113</v>
      </c>
      <c r="B8" t="s">
        <v>68</v>
      </c>
      <c r="C8" s="56" t="e">
        <f>B8&amp;"："&amp;#REF!&amp;"点("&amp;#REF!&amp;"件"&amp;")"</f>
        <v>#REF!</v>
      </c>
    </row>
    <row r="9" spans="1:3" x14ac:dyDescent="0.4">
      <c r="B9" t="s">
        <v>69</v>
      </c>
      <c r="C9" t="e">
        <f>B9&amp;"："&amp;#REF!&amp;"点("&amp;#REF!&amp;"件"&amp;")"</f>
        <v>#REF!</v>
      </c>
    </row>
    <row r="10" spans="1:3" x14ac:dyDescent="0.4">
      <c r="B10" t="s">
        <v>114</v>
      </c>
      <c r="C10" t="e">
        <f>"平均点："&amp;#REF!&amp;"点"</f>
        <v>#REF!</v>
      </c>
    </row>
    <row r="11" spans="1:3" x14ac:dyDescent="0.4">
      <c r="A11" t="s">
        <v>133</v>
      </c>
      <c r="B11" s="80" t="s">
        <v>123</v>
      </c>
      <c r="C11">
        <f>様式５!C11</f>
        <v>0</v>
      </c>
    </row>
    <row r="12" spans="1:3" x14ac:dyDescent="0.4">
      <c r="B12" s="80" t="s">
        <v>49</v>
      </c>
      <c r="C12">
        <f>様式５!J7</f>
        <v>0</v>
      </c>
    </row>
    <row r="13" spans="1:3" x14ac:dyDescent="0.4">
      <c r="B13" s="80" t="s">
        <v>124</v>
      </c>
      <c r="C13">
        <f>様式５!K11</f>
        <v>0</v>
      </c>
    </row>
    <row r="14" spans="1:3" x14ac:dyDescent="0.4">
      <c r="B14" s="80" t="s">
        <v>125</v>
      </c>
      <c r="C14">
        <f>様式５!H11</f>
        <v>0</v>
      </c>
    </row>
    <row r="15" spans="1:3" x14ac:dyDescent="0.4">
      <c r="B15" s="80" t="s">
        <v>139</v>
      </c>
      <c r="C15" t="str">
        <f>IF(様式５!C25="○",様式５!D25,"")</f>
        <v/>
      </c>
    </row>
    <row r="16" spans="1:3" x14ac:dyDescent="0.4">
      <c r="B16" s="80" t="s">
        <v>140</v>
      </c>
      <c r="C16" t="str">
        <f>IF(様式５!G25="○",様式５!H25,"")</f>
        <v/>
      </c>
    </row>
    <row r="17" spans="1:3" x14ac:dyDescent="0.4">
      <c r="B17" s="80" t="s">
        <v>141</v>
      </c>
      <c r="C17" t="str">
        <f>IF(様式５!C26="○",様式５!D26,"")</f>
        <v/>
      </c>
    </row>
    <row r="18" spans="1:3" x14ac:dyDescent="0.4">
      <c r="B18" s="80" t="s">
        <v>142</v>
      </c>
      <c r="C18" t="str">
        <f>IF(様式５!G26="○",様式５!J26,"")</f>
        <v/>
      </c>
    </row>
    <row r="19" spans="1:3" x14ac:dyDescent="0.4">
      <c r="B19" s="80" t="s">
        <v>65</v>
      </c>
      <c r="C19">
        <f>様式５!C18</f>
        <v>0</v>
      </c>
    </row>
    <row r="20" spans="1:3" x14ac:dyDescent="0.4">
      <c r="B20" s="80" t="s">
        <v>111</v>
      </c>
      <c r="C20">
        <f>様式５!C19</f>
        <v>0</v>
      </c>
    </row>
    <row r="21" spans="1:3" x14ac:dyDescent="0.4">
      <c r="B21" s="80" t="s">
        <v>126</v>
      </c>
      <c r="C21" s="81" t="str">
        <f>TEXT(様式５!C22,"ggge年m月d日")&amp;"～"&amp;TEXT(様式５!I22,"ggge年m月d日")</f>
        <v>明治33年1月0日～明治33年1月0日</v>
      </c>
    </row>
    <row r="22" spans="1:3" x14ac:dyDescent="0.4">
      <c r="B22" s="80" t="s">
        <v>41</v>
      </c>
      <c r="C22">
        <f>様式５!C30</f>
        <v>0</v>
      </c>
    </row>
    <row r="23" spans="1:3" x14ac:dyDescent="0.4">
      <c r="B23" s="80" t="s">
        <v>127</v>
      </c>
      <c r="C23">
        <f>様式５!C15</f>
        <v>0</v>
      </c>
    </row>
    <row r="24" spans="1:3" x14ac:dyDescent="0.4">
      <c r="B24" s="80" t="s">
        <v>128</v>
      </c>
      <c r="C24" t="str">
        <f>"監理技術者："&amp;様式５!J7</f>
        <v>監理技術者：</v>
      </c>
    </row>
    <row r="25" spans="1:3" x14ac:dyDescent="0.4">
      <c r="B25" s="80" t="s">
        <v>129</v>
      </c>
      <c r="C25" t="str">
        <f>"監理技術者資格者証："&amp;様式５!K15</f>
        <v>監理技術者資格者証：</v>
      </c>
    </row>
    <row r="26" spans="1:3" x14ac:dyDescent="0.4">
      <c r="B26" s="80" t="s">
        <v>130</v>
      </c>
      <c r="C26" t="str">
        <f>TEXT(様式５!H15,"ggge年m月d日"&amp;"取得")</f>
        <v>明治33年1月0日取得</v>
      </c>
    </row>
    <row r="27" spans="1:3" x14ac:dyDescent="0.4">
      <c r="B27" s="82" t="s">
        <v>131</v>
      </c>
      <c r="C27">
        <f>様式５!C17</f>
        <v>0</v>
      </c>
    </row>
    <row r="28" spans="1:3" x14ac:dyDescent="0.4">
      <c r="B28" s="80" t="s">
        <v>132</v>
      </c>
      <c r="C28" t="str">
        <f>TEXT(様式５!H17,"ggge年m月d日修了")</f>
        <v>明治33年1月0日修了</v>
      </c>
    </row>
    <row r="29" spans="1:3" x14ac:dyDescent="0.4">
      <c r="A29" t="s">
        <v>134</v>
      </c>
      <c r="B29" s="80" t="s">
        <v>135</v>
      </c>
      <c r="C29" t="str">
        <f>IF(様式６!E10="○","営業停止：該当あり",IF(様式６!E12="○","営業停止：該当なし","不明"))</f>
        <v>不明</v>
      </c>
    </row>
    <row r="30" spans="1:3" x14ac:dyDescent="0.4">
      <c r="B30" s="80" t="s">
        <v>136</v>
      </c>
      <c r="C30" t="str">
        <f>IF(様式６!E17="○","指名停止：該当あり",IF(様式６!E19="○","指名停止：該当なし","不明"))</f>
        <v>不明</v>
      </c>
    </row>
    <row r="31" spans="1:3" x14ac:dyDescent="0.4">
      <c r="B31" s="80" t="s">
        <v>137</v>
      </c>
      <c r="C31" t="str">
        <f>IF(様式６!H31="○",'（非表示）'!B31&amp;"　取得済み（有効期限："&amp;TEXT(様式６!#REF!,"ggge年m月d日")&amp;"）",IF(様式６!H32="○","未取得","不明"))</f>
        <v>不明</v>
      </c>
    </row>
    <row r="32" spans="1:3" x14ac:dyDescent="0.4">
      <c r="B32" s="80" t="s">
        <v>138</v>
      </c>
      <c r="C32" t="e">
        <f>IF(様式６!#REF!="○",'（非表示）'!B32&amp;"　取得済み（有効期限："&amp;TEXT(様式６!#REF!,"ggge年m月d日")&amp;"）",IF(様式６!#REF!="○","未取得","不明"))</f>
        <v>#REF!</v>
      </c>
    </row>
    <row r="33" spans="1:3" x14ac:dyDescent="0.4">
      <c r="A33" t="s">
        <v>143</v>
      </c>
      <c r="B33" s="80" t="s">
        <v>144</v>
      </c>
      <c r="C33" t="e">
        <f>IF(#REF!="○","なし","あり")</f>
        <v>#REF!</v>
      </c>
    </row>
  </sheetData>
  <sheetProtection algorithmName="SHA-512" hashValue="fdMeATWX9ikMUsnJ/pzKD53kZN5WA3k3XHRDiAgbQsfwPKV8qDC98vyREn3qn2Hd4NI1wz/eUuFcrscTbN90Ew==" saltValue="yhcUuf7CwzX66uoQuN8bAg==" spinCount="100000" sheet="1" objects="1" scenarios="1" selectLockedCells="1" selectUnlockedCells="1"/>
  <phoneticPr fontId="4"/>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a54f65aeb963d73c77a66b123889faea">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84b0dd7fbc853110854f430b75678595"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EFD74C-0294-476F-A2A9-90122BDA412C}">
  <ds:schemaRefs>
    <ds:schemaRef ds:uri="http://schemas.microsoft.com/sharepoint/v3/contenttype/forms"/>
  </ds:schemaRefs>
</ds:datastoreItem>
</file>

<file path=customXml/itemProps2.xml><?xml version="1.0" encoding="utf-8"?>
<ds:datastoreItem xmlns:ds="http://schemas.openxmlformats.org/officeDocument/2006/customXml" ds:itemID="{78900667-A421-488F-961E-1BDF351C17E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0475bb0-5bc2-44a7-92b0-531bdde61e41"/>
    <ds:schemaRef ds:uri="273501e5-1f71-45b9-8a46-492e4d7a76eb"/>
    <ds:schemaRef ds:uri="http://www.w3.org/XML/1998/namespace"/>
    <ds:schemaRef ds:uri="http://purl.org/dc/dcmitype/"/>
  </ds:schemaRefs>
</ds:datastoreItem>
</file>

<file path=customXml/itemProps3.xml><?xml version="1.0" encoding="utf-8"?>
<ds:datastoreItem xmlns:ds="http://schemas.openxmlformats.org/officeDocument/2006/customXml" ds:itemID="{4832185C-E368-4E3F-8156-D50BC68608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様式１</vt:lpstr>
      <vt:lpstr>様式２</vt:lpstr>
      <vt:lpstr>様式３</vt:lpstr>
      <vt:lpstr>様式４</vt:lpstr>
      <vt:lpstr>様式５</vt:lpstr>
      <vt:lpstr>様式６</vt:lpstr>
      <vt:lpstr>様式７</vt:lpstr>
      <vt:lpstr>（非表示）</vt:lpstr>
      <vt:lpstr>様式２!Print_Area</vt:lpstr>
      <vt:lpstr>様式３!Print_Area</vt:lpstr>
      <vt:lpstr>様式４!Print_Area</vt:lpstr>
      <vt:lpstr>様式５!Print_Area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総括経理係</cp:lastModifiedBy>
  <cp:lastPrinted>2025-08-19T00:43:37Z</cp:lastPrinted>
  <dcterms:created xsi:type="dcterms:W3CDTF">2021-03-11T10:41:26Z</dcterms:created>
  <dcterms:modified xsi:type="dcterms:W3CDTF">2025-09-17T06:23:08Z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