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一般競争（最低価格）】20250428公告８号館南旧ＲＩ管理区域改修設備設計業務（再公告）/02 公告・説明書関係/"/>
    </mc:Choice>
  </mc:AlternateContent>
  <xr:revisionPtr revIDLastSave="19" documentId="13_ncr:1_{CCB62A90-55B2-409C-A6E8-5B761A485CC1}" xr6:coauthVersionLast="47" xr6:coauthVersionMax="47" xr10:uidLastSave="{F5919593-CB8F-4F20-B91B-AC30FA952394}"/>
  <bookViews>
    <workbookView xWindow="-120" yWindow="-16320" windowWidth="29040" windowHeight="15720" activeTab="3" xr2:uid="{00000000-000D-0000-FFFF-FFFF00000000}"/>
  </bookViews>
  <sheets>
    <sheet name="様式１" sheetId="1" r:id="rId1"/>
    <sheet name="様式２" sheetId="14" r:id="rId2"/>
    <sheet name="様式３" sheetId="6" r:id="rId3"/>
    <sheet name="様式４" sheetId="13" r:id="rId4"/>
    <sheet name="（非表示）" sheetId="12" state="hidden" r:id="rId5"/>
  </sheets>
  <definedNames>
    <definedName name="_xlnm.Print_Area" localSheetId="1">様式２!$A$1:$H$45</definedName>
    <definedName name="_xlnm.Print_Area" localSheetId="2">様式３!$A$1:$M$21</definedName>
    <definedName name="_xlnm.Print_Area" localSheetId="3">様式４!$A$1:$M$28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3" l="1"/>
  <c r="G5" i="14"/>
  <c r="C33" i="12" l="1"/>
  <c r="C18" i="12"/>
  <c r="C17" i="12"/>
  <c r="C16" i="12"/>
  <c r="C15" i="12"/>
  <c r="C32" i="12"/>
  <c r="C31" i="12"/>
  <c r="C30" i="12"/>
  <c r="C29" i="12"/>
  <c r="C28" i="12"/>
  <c r="C27" i="12"/>
  <c r="C26" i="12"/>
  <c r="C25" i="12"/>
  <c r="C24" i="12"/>
  <c r="C23" i="12"/>
  <c r="C22" i="12"/>
  <c r="C21" i="12"/>
  <c r="C20" i="12"/>
  <c r="C19" i="12"/>
  <c r="C14" i="12"/>
  <c r="C13" i="12"/>
  <c r="C12" i="12"/>
  <c r="C11" i="12"/>
  <c r="C7" i="12"/>
  <c r="C5" i="13" l="1"/>
  <c r="C6" i="12" l="1"/>
  <c r="C5" i="12"/>
  <c r="C4" i="12"/>
  <c r="C3" i="12"/>
  <c r="C2" i="12"/>
  <c r="C5" i="6"/>
  <c r="C1" i="12"/>
  <c r="C10" i="12" l="1"/>
  <c r="C8" i="12"/>
  <c r="C9" i="12"/>
</calcChain>
</file>

<file path=xl/sharedStrings.xml><?xml version="1.0" encoding="utf-8"?>
<sst xmlns="http://schemas.openxmlformats.org/spreadsheetml/2006/main" count="148" uniqueCount="124">
  <si>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</si>
  <si>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</si>
  <si>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</si>
  <si>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</si>
  <si>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</si>
  <si>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</si>
  <si>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</si>
  <si>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</si>
  <si>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</si>
  <si>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</si>
  <si>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</si>
  <si>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</si>
  <si>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</si>
  <si>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会社名</t>
    <rPh sb="0" eb="3">
      <t>カイシャメイ</t>
    </rPh>
    <phoneticPr fontId="4"/>
  </si>
  <si>
    <t>工事名称</t>
    <rPh sb="0" eb="2">
      <t>コウジ</t>
    </rPh>
    <rPh sb="2" eb="4">
      <t>メイショウ</t>
    </rPh>
    <phoneticPr fontId="4"/>
  </si>
  <si>
    <t>発注者名</t>
    <rPh sb="0" eb="3">
      <t>ハッチュウシャ</t>
    </rPh>
    <rPh sb="3" eb="4">
      <t>メイ</t>
    </rPh>
    <phoneticPr fontId="4"/>
  </si>
  <si>
    <t>契約金額</t>
    <rPh sb="0" eb="2">
      <t>ケイヤク</t>
    </rPh>
    <rPh sb="2" eb="4">
      <t>キンガク</t>
    </rPh>
    <phoneticPr fontId="4"/>
  </si>
  <si>
    <t>～</t>
    <phoneticPr fontId="4"/>
  </si>
  <si>
    <t>受注形態等</t>
    <rPh sb="0" eb="2">
      <t>ジュチュウ</t>
    </rPh>
    <rPh sb="2" eb="4">
      <t>ケイタイ</t>
    </rPh>
    <rPh sb="4" eb="5">
      <t>ナド</t>
    </rPh>
    <phoneticPr fontId="4"/>
  </si>
  <si>
    <t>単体</t>
    <rPh sb="0" eb="2">
      <t>タンタイ</t>
    </rPh>
    <phoneticPr fontId="4"/>
  </si>
  <si>
    <t>→出資比率：</t>
    <rPh sb="1" eb="3">
      <t>シュッシ</t>
    </rPh>
    <rPh sb="3" eb="5">
      <t>ヒリツ</t>
    </rPh>
    <phoneticPr fontId="4"/>
  </si>
  <si>
    <t>％</t>
    <phoneticPr fontId="4"/>
  </si>
  <si>
    <t>建物用途</t>
    <rPh sb="0" eb="2">
      <t>タテモノ</t>
    </rPh>
    <rPh sb="2" eb="4">
      <t>ヨウト</t>
    </rPh>
    <phoneticPr fontId="4"/>
  </si>
  <si>
    <t>工事内容</t>
    <rPh sb="0" eb="2">
      <t>コウジ</t>
    </rPh>
    <rPh sb="2" eb="4">
      <t>ナイヨウ</t>
    </rPh>
    <phoneticPr fontId="4"/>
  </si>
  <si>
    <t>有</t>
    <rPh sb="0" eb="1">
      <t>アリ</t>
    </rPh>
    <phoneticPr fontId="4"/>
  </si>
  <si>
    <t>無</t>
    <rPh sb="0" eb="1">
      <t>ナ</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</si>
  <si>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</si>
  <si>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</si>
  <si>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</si>
  <si>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</si>
  <si>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</si>
  <si>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</si>
  <si>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主任技術者</t>
    <rPh sb="0" eb="2">
      <t>シュニン</t>
    </rPh>
    <rPh sb="2" eb="5">
      <t>ギジュツシャ</t>
    </rPh>
    <phoneticPr fontId="4"/>
  </si>
  <si>
    <t>その他：</t>
    <rPh sb="2" eb="3">
      <t>タ</t>
    </rPh>
    <phoneticPr fontId="4"/>
  </si>
  <si>
    <t>様式４</t>
    <rPh sb="0" eb="2">
      <t>ヨウシキ</t>
    </rPh>
    <phoneticPr fontId="4"/>
  </si>
  <si>
    <t>工事名</t>
    <rPh sb="0" eb="2">
      <t>コウジ</t>
    </rPh>
    <rPh sb="2" eb="3">
      <t>メイ</t>
    </rPh>
    <phoneticPr fontId="4"/>
  </si>
  <si>
    <t>令和元年度</t>
    <rPh sb="0" eb="2">
      <t>レイワ</t>
    </rPh>
    <rPh sb="2" eb="4">
      <t>ガンネン</t>
    </rPh>
    <rPh sb="4" eb="5">
      <t>ド</t>
    </rPh>
    <phoneticPr fontId="4"/>
  </si>
  <si>
    <t>令和２年度</t>
    <rPh sb="0" eb="2">
      <t>レイワ</t>
    </rPh>
    <rPh sb="3" eb="5">
      <t>ネンド</t>
    </rPh>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</si>
  <si>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</si>
  <si>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</si>
  <si>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</si>
  <si>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</si>
  <si>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</si>
  <si>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</si>
  <si>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</si>
  <si>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</si>
  <si>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</si>
  <si>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</si>
  <si>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</si>
  <si>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</si>
  <si>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</si>
  <si>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</si>
  <si>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</si>
  <si>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</si>
  <si>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</si>
  <si>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</si>
  <si>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</si>
  <si>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</si>
  <si>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</si>
  <si>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</si>
  <si>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</si>
  <si>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</si>
  <si>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</si>
  <si>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</si>
  <si>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</si>
  <si>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</si>
  <si>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</si>
  <si>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</si>
  <si>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</si>
  <si>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</si>
  <si>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</si>
  <si>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</si>
  <si>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</si>
  <si>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1.</t>
    <phoneticPr fontId="4"/>
  </si>
  <si>
    <t>2.</t>
    <phoneticPr fontId="4"/>
  </si>
  <si>
    <t>会社更生法に基づき更生手続開始の申立てがなされている者又は民事再生法に基づき再生手続開始の申立てがなされている者（再認定を受けた者を除く。）でないこと。</t>
    <phoneticPr fontId="4"/>
  </si>
  <si>
    <t>申請書等提出書類の内容については事実と相違ないこと。</t>
    <phoneticPr fontId="4"/>
  </si>
  <si>
    <t>3.</t>
  </si>
  <si>
    <t>4.</t>
  </si>
  <si>
    <t>5.</t>
  </si>
  <si>
    <t>6.</t>
  </si>
  <si>
    <t>　なお，以下の１から６について誓約します。</t>
    <phoneticPr fontId="4"/>
  </si>
  <si>
    <t>国立大学法人東京科学大学契約事務取扱規程第７条及び第８条の規定に該当しない者であること。</t>
    <phoneticPr fontId="4"/>
  </si>
  <si>
    <t>　　国立大学法人東京科学大学　御中</t>
    <rPh sb="15" eb="17">
      <t>オンチュウ</t>
    </rPh>
    <phoneticPr fontId="4"/>
  </si>
  <si>
    <t>構造・階数</t>
    <rPh sb="0" eb="2">
      <t>コウゾウ</t>
    </rPh>
    <rPh sb="3" eb="5">
      <t>カイスウ</t>
    </rPh>
    <phoneticPr fontId="4"/>
  </si>
  <si>
    <t>　令和７年４月２８日付けで公告のありました「東京科学大学（湯島）８号館南旧ＲＩ管理区域改修設備設計業務（再公告）」に係る競争参加資格について確認されたく，下記の書類を添えて申請します。</t>
    <rPh sb="6" eb="7">
      <t>ガツ</t>
    </rPh>
    <phoneticPr fontId="4"/>
  </si>
  <si>
    <t>（東京科学大学（湯島）８号館南旧ＲＩ管理区域改修設備設計業務（再公告））</t>
    <phoneticPr fontId="4"/>
  </si>
  <si>
    <t>業務名称等</t>
    <rPh sb="0" eb="2">
      <t>ギョウム</t>
    </rPh>
    <rPh sb="2" eb="5">
      <t>メイショウナド</t>
    </rPh>
    <phoneticPr fontId="4"/>
  </si>
  <si>
    <t>業務名称</t>
    <rPh sb="0" eb="2">
      <t>ギョウム</t>
    </rPh>
    <rPh sb="2" eb="4">
      <t>メイショウ</t>
    </rPh>
    <phoneticPr fontId="4"/>
  </si>
  <si>
    <t>業務実績の
判断基準</t>
    <rPh sb="0" eb="2">
      <t>ギョウム</t>
    </rPh>
    <rPh sb="2" eb="4">
      <t>ジッセキ</t>
    </rPh>
    <rPh sb="6" eb="8">
      <t>ハンダン</t>
    </rPh>
    <rPh sb="8" eb="10">
      <t>キジュン</t>
    </rPh>
    <phoneticPr fontId="4"/>
  </si>
  <si>
    <t>設計業務の実績</t>
    <rPh sb="0" eb="4">
      <t>セッケイギョウム</t>
    </rPh>
    <rPh sb="5" eb="7">
      <t>ジッセキ</t>
    </rPh>
    <phoneticPr fontId="4"/>
  </si>
  <si>
    <t>履行期間</t>
    <rPh sb="0" eb="4">
      <t>リコウキカン</t>
    </rPh>
    <phoneticPr fontId="4"/>
  </si>
  <si>
    <t>業務概要</t>
    <rPh sb="0" eb="2">
      <t>ギョウム</t>
    </rPh>
    <rPh sb="2" eb="4">
      <t>ガイヨウ</t>
    </rPh>
    <phoneticPr fontId="4"/>
  </si>
  <si>
    <t>業務内容</t>
    <rPh sb="0" eb="2">
      <t>ギョウム</t>
    </rPh>
    <rPh sb="2" eb="4">
      <t>ナイヨウ</t>
    </rPh>
    <phoneticPr fontId="4"/>
  </si>
  <si>
    <t>延床面積</t>
    <rPh sb="0" eb="2">
      <t>ノベユカ</t>
    </rPh>
    <rPh sb="2" eb="4">
      <t>メンセキ</t>
    </rPh>
    <phoneticPr fontId="4"/>
  </si>
  <si>
    <t>TECRIS登録の
有無</t>
    <rPh sb="6" eb="8">
      <t>トウロク</t>
    </rPh>
    <rPh sb="10" eb="12">
      <t>ウム</t>
    </rPh>
    <phoneticPr fontId="4"/>
  </si>
  <si>
    <t>→TECRIS登録番号：</t>
    <rPh sb="7" eb="9">
      <t>トウロク</t>
    </rPh>
    <rPh sb="9" eb="11">
      <t>バンゴウ</t>
    </rPh>
    <phoneticPr fontId="4"/>
  </si>
  <si>
    <t>建築設備士もしくは設備設計一級建築士資格の保有状況</t>
    <rPh sb="0" eb="2">
      <t>ケンチク</t>
    </rPh>
    <rPh sb="2" eb="5">
      <t>セツビシ</t>
    </rPh>
    <rPh sb="9" eb="11">
      <t>セツビ</t>
    </rPh>
    <rPh sb="11" eb="13">
      <t>セッケイ</t>
    </rPh>
    <rPh sb="13" eb="18">
      <t>イッキュウケンチクシ</t>
    </rPh>
    <rPh sb="21" eb="23">
      <t>ホユウ</t>
    </rPh>
    <rPh sb="23" eb="25">
      <t>ジョウキョウ</t>
    </rPh>
    <phoneticPr fontId="4"/>
  </si>
  <si>
    <t>業務経験の概要</t>
    <rPh sb="0" eb="2">
      <t>ギョウム</t>
    </rPh>
    <rPh sb="2" eb="4">
      <t>ケイケン</t>
    </rPh>
    <rPh sb="5" eb="7">
      <t>ガイヨウ</t>
    </rPh>
    <phoneticPr fontId="4"/>
  </si>
  <si>
    <t>履行期間</t>
    <rPh sb="0" eb="2">
      <t>リコウ</t>
    </rPh>
    <rPh sb="2" eb="4">
      <t>キカン</t>
    </rPh>
    <phoneticPr fontId="4"/>
  </si>
  <si>
    <t>管理技術者</t>
    <rPh sb="0" eb="2">
      <t>カンリ</t>
    </rPh>
    <rPh sb="2" eb="5">
      <t>ギジュツシャ</t>
    </rPh>
    <phoneticPr fontId="4"/>
  </si>
  <si>
    <t>TECRIS登録の
有無</t>
    <phoneticPr fontId="4"/>
  </si>
  <si>
    <t>→TECRIS登録番号：</t>
    <phoneticPr fontId="4"/>
  </si>
  <si>
    <t>不正又は不誠実な行為の有無</t>
    <phoneticPr fontId="19"/>
  </si>
  <si>
    <t>法人等名</t>
    <rPh sb="0" eb="2">
      <t>ホウジン</t>
    </rPh>
    <rPh sb="2" eb="3">
      <t>トウ</t>
    </rPh>
    <rPh sb="3" eb="4">
      <t>メイ</t>
    </rPh>
    <phoneticPr fontId="19"/>
  </si>
  <si>
    <t>１．契約の履行が不適切な状態が現に継続</t>
    <rPh sb="2" eb="4">
      <t>ケイヤク</t>
    </rPh>
    <rPh sb="5" eb="7">
      <t>リコウ</t>
    </rPh>
    <rPh sb="8" eb="11">
      <t>フテキセツ</t>
    </rPh>
    <rPh sb="12" eb="14">
      <t>ジョウタイ</t>
    </rPh>
    <rPh sb="15" eb="16">
      <t>ゲン</t>
    </rPh>
    <rPh sb="17" eb="19">
      <t>ケイゾク</t>
    </rPh>
    <phoneticPr fontId="19"/>
  </si>
  <si>
    <t>　以下の様式に従い、文部科学省、所管独立行政法人及び国立大学法人等に、契約の履行において不適切な状態が現に継続し、発生している事例についての有無を記載すること。また、判断できない事例がある場合は、有・無欄は選択せず、その事例について具体的かつ簡潔に記載すること。事例がない場合は、工事名欄に「無し」と記載すること。</t>
    <phoneticPr fontId="19"/>
  </si>
  <si>
    <t>契約の履行において不適切な状態が現に継続し、発生している事例</t>
    <phoneticPr fontId="19"/>
  </si>
  <si>
    <t>有　　・　　無</t>
    <rPh sb="0" eb="1">
      <t>ア</t>
    </rPh>
    <rPh sb="6" eb="7">
      <t>ナ</t>
    </rPh>
    <phoneticPr fontId="19"/>
  </si>
  <si>
    <t>事例</t>
    <rPh sb="0" eb="2">
      <t>ジレイ</t>
    </rPh>
    <phoneticPr fontId="19"/>
  </si>
  <si>
    <t>（事例がない場合は、「無し」と記載）</t>
  </si>
  <si>
    <t>平成・令和　　年　　月　　日</t>
    <rPh sb="3" eb="5">
      <t>レイワ</t>
    </rPh>
    <phoneticPr fontId="19"/>
  </si>
  <si>
    <t>平成・令和　　年　　月　　日</t>
    <phoneticPr fontId="19"/>
  </si>
  <si>
    <t>発生時期、発生場所、内容、原因、対応状況等を記載すること。</t>
  </si>
  <si>
    <t>配置予定技術者の資格・業務実績</t>
    <rPh sb="0" eb="2">
      <t>ハイチ</t>
    </rPh>
    <rPh sb="2" eb="4">
      <t>ヨテイ</t>
    </rPh>
    <rPh sb="4" eb="7">
      <t>ギジュツシャ</t>
    </rPh>
    <rPh sb="8" eb="10">
      <t>シカク</t>
    </rPh>
    <rPh sb="11" eb="13">
      <t>ギョウム</t>
    </rPh>
    <rPh sb="13" eb="15">
      <t>ジッセキ</t>
    </rPh>
    <phoneticPr fontId="4"/>
  </si>
  <si>
    <t>　２　上記を証明するTECRIS，契約書，図面，資格者証等の写し</t>
    <rPh sb="21" eb="23">
      <t>ズメン</t>
    </rPh>
    <phoneticPr fontId="4"/>
  </si>
  <si>
    <t>落札した場合，書面に記載した配置予定の技術者を当該業務の現場に配置すること。</t>
    <rPh sb="25" eb="27">
      <t>ギョウム</t>
    </rPh>
    <phoneticPr fontId="4"/>
  </si>
  <si>
    <t>　１　入札説明書 ６(２)に定める内容を記載した書面</t>
    <phoneticPr fontId="4"/>
  </si>
  <si>
    <t>資本関係又は人的関係がある者が当該入札に参加しようとしていないこと（資本関係又は人的関係がある者のすべてが設計共同体の代表者以外の構成員である場合を除く。）。</t>
    <rPh sb="53" eb="55">
      <t>セッケイ</t>
    </rPh>
    <rPh sb="55" eb="57">
      <t>キョウドウ</t>
    </rPh>
    <phoneticPr fontId="4"/>
  </si>
  <si>
    <t>警察当局から，暴力団員が実質的に経営を支配する設計・コンサルティング業者又はこれに準ずるものとして，文部科学省発注工事等からの排除要請があり，当該状態が継続している者でないこと。</t>
    <rPh sb="23" eb="25">
      <t>セッケイ</t>
    </rPh>
    <phoneticPr fontId="4"/>
  </si>
  <si>
    <t>平成２２年度以降に、元請けとして設計業務が完了した、ＲＣ造、Ｓ造又はＳＲＣ造で地上４階建て以上、延床面積700㎡以上の公共施設もしくは事務所の新増築又は全面改修の建築設備実施設計業務の実績を有すること（設計共同体の構成員としての実績は、出資比率が２０％以上の場合のものに限る）。</t>
    <rPh sb="101" eb="105">
      <t>セッケイキョウドウ</t>
    </rPh>
    <phoneticPr fontId="2"/>
  </si>
  <si>
    <t>設計共同体</t>
    <rPh sb="0" eb="4">
      <t>セッケイキョウドウ</t>
    </rPh>
    <rPh sb="4" eb="5">
      <t>カラダ</t>
    </rPh>
    <phoneticPr fontId="4"/>
  </si>
  <si>
    <r>
      <t>注１　設計業務の実績については，平成２２年度以降かつ申請書及び資料の提出期限の日までに業務が完成・引渡しが完了しているものに限り記載すること。また，併せて</t>
    </r>
    <r>
      <rPr>
        <u/>
        <sz val="11"/>
        <color theme="1"/>
        <rFont val="ＭＳ 明朝"/>
        <family val="1"/>
        <charset val="128"/>
      </rPr>
      <t>業務実績として記載した業務に係る契約書（一般財団法人日本建設情報総合センターの「業務実績情報サービス（TECRIS）」に登録されている場合は，TECRISの記載部分の写し）及び記載した業務の内容が判断できる平面図等の資料の写し</t>
    </r>
    <r>
      <rPr>
        <sz val="11"/>
        <color theme="1"/>
        <rFont val="ＭＳ 明朝"/>
        <family val="1"/>
        <charset val="128"/>
      </rPr>
      <t>を提出すること。</t>
    </r>
    <rPh sb="3" eb="5">
      <t>セッケイ</t>
    </rPh>
    <rPh sb="5" eb="7">
      <t>ギョウム</t>
    </rPh>
    <rPh sb="43" eb="45">
      <t>ギョウム</t>
    </rPh>
    <rPh sb="77" eb="79">
      <t>ギョウム</t>
    </rPh>
    <rPh sb="88" eb="90">
      <t>ギョウム</t>
    </rPh>
    <rPh sb="117" eb="119">
      <t>ギョウム</t>
    </rPh>
    <rPh sb="169" eb="171">
      <t>ギョウム</t>
    </rPh>
    <phoneticPr fontId="4"/>
  </si>
  <si>
    <r>
      <t>注１　法令による資格・免許については、</t>
    </r>
    <r>
      <rPr>
        <u/>
        <sz val="11"/>
        <rFont val="ＭＳ 明朝"/>
        <family val="1"/>
        <charset val="128"/>
      </rPr>
      <t>それを有することが確認できる免許等の写し</t>
    </r>
    <r>
      <rPr>
        <sz val="11"/>
        <rFont val="ＭＳ 明朝"/>
        <family val="1"/>
        <charset val="128"/>
      </rPr>
      <t>を添付すること。
注２　企業との直接的かつ恒常的な雇用関係の有無を確認できる，</t>
    </r>
    <r>
      <rPr>
        <u/>
        <sz val="11"/>
        <rFont val="ＭＳ 明朝"/>
        <family val="1"/>
        <charset val="128"/>
      </rPr>
      <t>健康保険被保険者証等の写し</t>
    </r>
    <r>
      <rPr>
        <sz val="11"/>
        <rFont val="ＭＳ 明朝"/>
        <family val="1"/>
        <charset val="128"/>
      </rPr>
      <t>を添付すること。ただし，「記号」「番号」「保険者番号」はマスキングすること。
注３　配置予定技術者の設計業務の経験については，平成２２年度以降かつ申請書及び資料の提出期限の日までに業務が完成・引渡しが完了しているものに限り記載すること。また，併せて</t>
    </r>
    <r>
      <rPr>
        <u/>
        <sz val="11"/>
        <rFont val="ＭＳ 明朝"/>
        <family val="1"/>
        <charset val="128"/>
      </rPr>
      <t>業務実績として記載した業務に係る契約書（一般財団法人日本建設情報総合センターの「業務実績情報サービス（TECRIS）」に登録されている場合は，TECRISの記載部分の写し）及び記載した業務の内容が判断できる平面図等の資料の写し</t>
    </r>
    <r>
      <rPr>
        <sz val="11"/>
        <rFont val="ＭＳ 明朝"/>
        <family val="1"/>
        <charset val="128"/>
      </rPr>
      <t>を提出すること。
注４　複数の管理技術者等の候補者がいる場合には，このシートをコピーしてすべての候補者の情報を記載すること。</t>
    </r>
    <rPh sb="141" eb="143">
      <t>セッケイ</t>
    </rPh>
    <rPh sb="143" eb="145">
      <t>ギョウム</t>
    </rPh>
    <rPh sb="181" eb="183">
      <t>ギョウム</t>
    </rPh>
    <rPh sb="215" eb="217">
      <t>ギョウム</t>
    </rPh>
    <rPh sb="340" eb="342">
      <t>フクスウ</t>
    </rPh>
    <rPh sb="343" eb="345">
      <t>カンリ</t>
    </rPh>
    <rPh sb="345" eb="348">
      <t>ギジュツシャ</t>
    </rPh>
    <rPh sb="348" eb="349">
      <t>ナド</t>
    </rPh>
    <rPh sb="350" eb="353">
      <t>コウホシャ</t>
    </rPh>
    <rPh sb="356" eb="358">
      <t>バアイ</t>
    </rPh>
    <rPh sb="376" eb="379">
      <t>コウホシャ</t>
    </rPh>
    <rPh sb="380" eb="382">
      <t>ジョウホウ</t>
    </rPh>
    <rPh sb="383" eb="385">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</si>
</sst>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quot;▲ &quot;#,##0&quot;円&quot;"/>
    <numFmt numFmtId="177" formatCode="[$-411]ggge&quot;年&quot;m&quot;月&quot;d&quot;日&quot;;@"/>
    <numFmt numFmtId="178" formatCode="#,##0.0;&quot;▲ &quot;#,##0.0"/>
    <numFmt numFmtId="179" formatCode="0;\-0;;@"/>
  </numFmts>
  <fonts count="22"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10"/>
      <color rgb="FF000000"/>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11"/>
      <name val="ＭＳ Ｐゴシック"/>
      <family val="3"/>
      <charset val="128"/>
    </font>
    <font>
      <b/>
      <sz val="12"/>
      <name val="ＭＳ 明朝"/>
      <family val="1"/>
      <charset val="128"/>
    </font>
    <font>
      <u/>
      <sz val="11"/>
      <name val="ＭＳ 明朝"/>
      <family val="1"/>
      <charset val="128"/>
    </font>
    <font>
      <b/>
      <sz val="11"/>
      <color theme="1"/>
      <name val="ＭＳ 明朝"/>
      <family val="1"/>
      <charset val="128"/>
    </font>
    <font>
      <b/>
      <sz val="11"/>
      <name val="ＭＳ 明朝"/>
      <family val="1"/>
      <charset val="128"/>
    </font>
    <font>
      <b/>
      <sz val="12"/>
      <color rgb="FFFF0000"/>
      <name val="ＭＳ 明朝"/>
      <family val="1"/>
      <charset val="128"/>
    </font>
    <font>
      <i/>
      <sz val="10"/>
      <color theme="1"/>
      <name val="ＭＳ 明朝"/>
      <family val="1"/>
      <charset val="128"/>
    </font>
    <font>
      <sz val="10"/>
      <name val="ＭＳ 明朝"/>
      <family val="1"/>
      <charset val="128"/>
    </font>
    <font>
      <sz val="6"/>
      <name val="ＭＳ Ｐゴシック"/>
      <family val="3"/>
      <charset val="128"/>
    </font>
    <font>
      <sz val="14"/>
      <name val="ＭＳ 明朝"/>
      <family val="1"/>
      <charset val="128"/>
    </font>
    <font>
      <sz val="14"/>
      <color rgb="FFFF0000"/>
      <name val="ＭＳ 明朝"/>
      <family val="1"/>
      <charset val="128"/>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E5FFFF"/>
        <bgColor indexed="64"/>
      </patternFill>
    </fill>
    <fill>
      <patternFill patternType="solid">
        <fgColor rgb="FFE1FFFF"/>
        <bgColor indexed="64"/>
      </patternFill>
    </fill>
  </fills>
  <borders count="83">
    <border>
      <left/>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medium">
        <color auto="1"/>
      </right>
      <top/>
      <bottom style="thin">
        <color auto="1"/>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style="thin">
        <color auto="1"/>
      </left>
      <right style="medium">
        <color auto="1"/>
      </right>
      <top/>
      <bottom style="medium">
        <color auto="1"/>
      </bottom>
      <diagonal/>
    </border>
    <border>
      <left/>
      <right style="dotted">
        <color auto="1"/>
      </right>
      <top style="thin">
        <color indexed="64"/>
      </top>
      <bottom style="medium">
        <color auto="1"/>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0" fontId="6" fillId="0" borderId="0">
      <alignment vertical="center"/>
    </xf>
    <xf numFmtId="0" fontId="11" fillId="0" borderId="0">
      <alignment vertical="center"/>
    </xf>
  </cellStyleXfs>
  <cellXfs count="185">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9" fillId="0" borderId="0" xfId="0" applyFont="1">
      <alignment vertical="center"/>
    </xf>
    <xf numFmtId="0" fontId="8" fillId="0" borderId="0" xfId="0" applyFont="1">
      <alignment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0" borderId="26" xfId="0" applyFont="1" applyBorder="1" applyAlignment="1">
      <alignment horizontal="center" vertical="center"/>
    </xf>
    <xf numFmtId="0" fontId="8" fillId="3" borderId="25" xfId="0" applyFont="1" applyFill="1" applyBorder="1">
      <alignment vertical="center"/>
    </xf>
    <xf numFmtId="0" fontId="8" fillId="3" borderId="26" xfId="0" applyFont="1" applyFill="1" applyBorder="1">
      <alignment vertical="center"/>
    </xf>
    <xf numFmtId="0" fontId="8" fillId="3" borderId="27" xfId="0" applyFont="1" applyFill="1" applyBorder="1">
      <alignment vertical="center"/>
    </xf>
    <xf numFmtId="0" fontId="8" fillId="0" borderId="36" xfId="0" applyFont="1" applyBorder="1">
      <alignment vertical="center"/>
    </xf>
    <xf numFmtId="0" fontId="8" fillId="3" borderId="6" xfId="0" applyFont="1" applyFill="1" applyBorder="1" applyAlignment="1">
      <alignment horizontal="center" vertical="center"/>
    </xf>
    <xf numFmtId="0" fontId="8" fillId="0" borderId="41" xfId="0" applyFont="1" applyBorder="1" applyAlignment="1">
      <alignment horizontal="center" vertical="center"/>
    </xf>
    <xf numFmtId="0" fontId="8" fillId="0" borderId="47" xfId="0" applyFont="1" applyBorder="1" applyAlignment="1">
      <alignment horizontal="center" vertical="center"/>
    </xf>
    <xf numFmtId="0" fontId="8" fillId="3" borderId="48" xfId="0" applyFont="1" applyFill="1" applyBorder="1">
      <alignment vertical="center"/>
    </xf>
    <xf numFmtId="0" fontId="8" fillId="3" borderId="12" xfId="0" applyFont="1" applyFill="1" applyBorder="1">
      <alignment vertical="center"/>
    </xf>
    <xf numFmtId="0" fontId="8" fillId="3" borderId="13" xfId="0" applyFont="1" applyFill="1" applyBorder="1">
      <alignment vertical="center"/>
    </xf>
    <xf numFmtId="0" fontId="1" fillId="0" borderId="0" xfId="0" applyFont="1" applyAlignment="1">
      <alignment vertical="center" wrapText="1"/>
    </xf>
    <xf numFmtId="0" fontId="0" fillId="0" borderId="0" xfId="0" applyAlignment="1">
      <alignment horizontal="left" vertical="center"/>
    </xf>
    <xf numFmtId="178" fontId="0" fillId="0" borderId="0" xfId="0" applyNumberFormat="1">
      <alignment vertical="center"/>
    </xf>
    <xf numFmtId="0" fontId="8" fillId="0" borderId="35" xfId="0" applyFont="1" applyBorder="1" applyAlignment="1">
      <alignment horizontal="center" vertical="center"/>
    </xf>
    <xf numFmtId="0" fontId="8" fillId="3" borderId="3" xfId="0" applyFont="1" applyFill="1" applyBorder="1" applyAlignment="1">
      <alignment horizontal="center" vertical="center"/>
    </xf>
    <xf numFmtId="0" fontId="8" fillId="0" borderId="27" xfId="0" applyFont="1" applyBorder="1">
      <alignment vertical="center"/>
    </xf>
    <xf numFmtId="0" fontId="8" fillId="0" borderId="53" xfId="0" applyFont="1" applyBorder="1" applyAlignment="1">
      <alignment horizontal="center" vertical="center"/>
    </xf>
    <xf numFmtId="0" fontId="14" fillId="0" borderId="0" xfId="0" applyFont="1">
      <alignment vertical="center"/>
    </xf>
    <xf numFmtId="0" fontId="8" fillId="5" borderId="46" xfId="0"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2" fillId="4" borderId="65" xfId="0" applyFont="1" applyFill="1" applyBorder="1" applyAlignment="1">
      <alignment horizontal="center" vertical="center"/>
    </xf>
    <xf numFmtId="0" fontId="2" fillId="4" borderId="68" xfId="0" applyFont="1" applyFill="1" applyBorder="1" applyAlignment="1">
      <alignment horizontal="center" vertical="center"/>
    </xf>
    <xf numFmtId="0" fontId="2" fillId="4" borderId="67" xfId="0" applyFont="1" applyFill="1" applyBorder="1" applyAlignment="1">
      <alignment horizontal="center" vertical="center"/>
    </xf>
    <xf numFmtId="0" fontId="5" fillId="0" borderId="0" xfId="0" quotePrefix="1" applyFont="1" applyAlignment="1">
      <alignment horizontal="right" vertical="top"/>
    </xf>
    <xf numFmtId="0" fontId="8" fillId="0" borderId="57" xfId="0" applyFont="1" applyBorder="1">
      <alignment vertical="center"/>
    </xf>
    <xf numFmtId="0" fontId="8" fillId="0" borderId="10" xfId="0" applyFont="1" applyBorder="1">
      <alignment vertical="center"/>
    </xf>
    <xf numFmtId="0" fontId="8" fillId="0" borderId="34" xfId="0" applyFont="1" applyBorder="1" applyAlignment="1">
      <alignment horizontal="center" vertical="center"/>
    </xf>
    <xf numFmtId="0" fontId="8" fillId="3" borderId="5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7" xfId="0" applyFont="1" applyFill="1" applyBorder="1">
      <alignment vertical="center"/>
    </xf>
    <xf numFmtId="0" fontId="8" fillId="3" borderId="35" xfId="0" applyFont="1" applyFill="1" applyBorder="1">
      <alignment vertical="center"/>
    </xf>
    <xf numFmtId="0" fontId="8" fillId="3" borderId="36" xfId="0" applyFont="1" applyFill="1" applyBorder="1">
      <alignment vertical="center"/>
    </xf>
    <xf numFmtId="0" fontId="2" fillId="5" borderId="28" xfId="0" applyFont="1" applyFill="1" applyBorder="1" applyAlignment="1">
      <alignment horizontal="center" vertical="center"/>
    </xf>
    <xf numFmtId="0" fontId="2" fillId="5" borderId="33" xfId="0" applyFont="1" applyFill="1" applyBorder="1" applyAlignment="1">
      <alignment horizontal="center" vertical="center"/>
    </xf>
    <xf numFmtId="0" fontId="2" fillId="5" borderId="40" xfId="0" applyFont="1" applyFill="1" applyBorder="1" applyAlignment="1">
      <alignment horizontal="center" vertical="center"/>
    </xf>
    <xf numFmtId="0" fontId="16" fillId="4" borderId="75" xfId="0" applyFont="1" applyFill="1" applyBorder="1">
      <alignment vertical="center"/>
    </xf>
    <xf numFmtId="0" fontId="2" fillId="4" borderId="28" xfId="0" applyFont="1" applyFill="1" applyBorder="1" applyAlignment="1">
      <alignment horizontal="center" vertical="center"/>
    </xf>
    <xf numFmtId="0" fontId="2" fillId="4" borderId="71" xfId="0" applyFont="1" applyFill="1" applyBorder="1" applyAlignment="1">
      <alignment horizontal="center" vertical="center"/>
    </xf>
    <xf numFmtId="0" fontId="9" fillId="0" borderId="0" xfId="2" applyFont="1">
      <alignment vertical="center"/>
    </xf>
    <xf numFmtId="0" fontId="20" fillId="0" borderId="0" xfId="2" applyFont="1" applyAlignment="1">
      <alignment horizontal="center" vertical="center"/>
    </xf>
    <xf numFmtId="0" fontId="21" fillId="0" borderId="0" xfId="2" applyFont="1" applyAlignment="1">
      <alignment horizontal="center" vertical="center"/>
    </xf>
    <xf numFmtId="0" fontId="20" fillId="0" borderId="0" xfId="2" applyFont="1">
      <alignment vertical="center"/>
    </xf>
    <xf numFmtId="0" fontId="9" fillId="0" borderId="10" xfId="2" applyFont="1" applyBorder="1">
      <alignment vertical="center"/>
    </xf>
    <xf numFmtId="0" fontId="15" fillId="0" borderId="0" xfId="2" applyFont="1">
      <alignment vertical="center"/>
    </xf>
    <xf numFmtId="0" fontId="7" fillId="2" borderId="80" xfId="2" applyFont="1" applyFill="1" applyBorder="1" applyAlignment="1">
      <alignment horizontal="center" vertical="center" shrinkToFit="1"/>
    </xf>
    <xf numFmtId="0" fontId="7" fillId="0" borderId="0" xfId="2" applyFont="1" applyAlignment="1">
      <alignment vertical="center" wrapText="1"/>
    </xf>
    <xf numFmtId="0" fontId="7" fillId="2" borderId="81" xfId="2" applyFont="1" applyFill="1" applyBorder="1" applyAlignment="1">
      <alignment horizontal="center" vertical="center" shrinkToFit="1"/>
    </xf>
    <xf numFmtId="0" fontId="2" fillId="0" borderId="0" xfId="0" applyFont="1" applyAlignment="1">
      <alignment horizontal="distributed" vertical="center" indent="1"/>
    </xf>
    <xf numFmtId="0" fontId="5" fillId="5" borderId="0" xfId="0" applyFont="1" applyFill="1" applyAlignment="1">
      <alignment horizontal="right" vertical="center" indent="1"/>
    </xf>
    <xf numFmtId="0" fontId="5" fillId="0" borderId="0" xfId="0" applyFont="1" applyAlignment="1">
      <alignment horizontal="center" vertical="center"/>
    </xf>
    <xf numFmtId="0" fontId="5" fillId="5" borderId="10" xfId="0" applyFont="1" applyFill="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20" fillId="0" borderId="0" xfId="2" applyFont="1" applyAlignment="1">
      <alignment horizontal="center" vertical="center"/>
    </xf>
    <xf numFmtId="0" fontId="9" fillId="0" borderId="0" xfId="2" applyFont="1" applyAlignment="1">
      <alignment horizontal="left" vertical="top" wrapText="1"/>
    </xf>
    <xf numFmtId="0" fontId="9" fillId="3" borderId="77" xfId="2" applyFont="1" applyFill="1" applyBorder="1" applyAlignment="1">
      <alignment horizontal="center" vertical="center" shrinkToFit="1"/>
    </xf>
    <xf numFmtId="0" fontId="9" fillId="3" borderId="78" xfId="2" applyFont="1" applyFill="1" applyBorder="1" applyAlignment="1">
      <alignment horizontal="center" vertical="center" shrinkToFit="1"/>
    </xf>
    <xf numFmtId="0" fontId="9" fillId="3" borderId="79" xfId="2" applyFont="1" applyFill="1" applyBorder="1" applyAlignment="1">
      <alignment horizontal="center" vertical="center" shrinkToFit="1"/>
    </xf>
    <xf numFmtId="0" fontId="9" fillId="0" borderId="78" xfId="2" applyFont="1" applyBorder="1" applyAlignment="1">
      <alignment horizontal="center" vertical="center"/>
    </xf>
    <xf numFmtId="0" fontId="9" fillId="0" borderId="79" xfId="2" applyFont="1" applyBorder="1" applyAlignment="1">
      <alignment horizontal="center" vertical="center"/>
    </xf>
    <xf numFmtId="0" fontId="7" fillId="0" borderId="77" xfId="2" applyFont="1" applyBorder="1" applyAlignment="1">
      <alignment horizontal="center" vertical="center" wrapText="1"/>
    </xf>
    <xf numFmtId="0" fontId="7" fillId="0" borderId="78" xfId="2" applyFont="1" applyBorder="1" applyAlignment="1">
      <alignment horizontal="center" vertical="center" wrapText="1"/>
    </xf>
    <xf numFmtId="0" fontId="7" fillId="0" borderId="79" xfId="2" applyFont="1" applyBorder="1" applyAlignment="1">
      <alignment horizontal="center" vertical="center" wrapText="1"/>
    </xf>
    <xf numFmtId="0" fontId="7" fillId="2" borderId="82" xfId="2" applyFont="1" applyFill="1" applyBorder="1" applyAlignment="1">
      <alignment horizontal="center" vertical="center" shrinkToFit="1"/>
    </xf>
    <xf numFmtId="0" fontId="7" fillId="2" borderId="81" xfId="2" applyFont="1" applyFill="1" applyBorder="1" applyAlignment="1">
      <alignment horizontal="center" vertical="center" shrinkToFit="1"/>
    </xf>
    <xf numFmtId="0" fontId="7" fillId="0" borderId="1" xfId="2" applyFont="1" applyBorder="1" applyAlignment="1">
      <alignment horizontal="center" vertical="center" wrapText="1"/>
    </xf>
    <xf numFmtId="0" fontId="7" fillId="0" borderId="0" xfId="2" applyFont="1" applyAlignment="1">
      <alignment horizontal="center" vertical="center" wrapText="1"/>
    </xf>
    <xf numFmtId="0" fontId="7" fillId="0" borderId="60" xfId="2" applyFont="1" applyBorder="1" applyAlignment="1">
      <alignment horizontal="center" vertical="center" wrapText="1"/>
    </xf>
    <xf numFmtId="0" fontId="7" fillId="0" borderId="44"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3" xfId="2" applyFont="1" applyBorder="1" applyAlignment="1">
      <alignment horizontal="center" vertical="center" wrapText="1"/>
    </xf>
    <xf numFmtId="179" fontId="5" fillId="0" borderId="10" xfId="0" applyNumberFormat="1" applyFont="1" applyBorder="1" applyAlignment="1">
      <alignment horizontal="left" vertical="center" shrinkToFit="1"/>
    </xf>
    <xf numFmtId="0" fontId="8" fillId="3" borderId="23" xfId="0" applyFont="1" applyFill="1" applyBorder="1" applyAlignment="1">
      <alignment horizontal="center" vertical="center" textRotation="255"/>
    </xf>
    <xf numFmtId="0" fontId="8" fillId="3" borderId="24" xfId="0" applyFont="1" applyFill="1" applyBorder="1" applyAlignment="1">
      <alignment horizontal="center" vertical="center" textRotation="255"/>
    </xf>
    <xf numFmtId="0" fontId="8" fillId="3" borderId="31" xfId="0" applyFont="1" applyFill="1" applyBorder="1" applyAlignment="1">
      <alignment horizontal="center" vertical="center" textRotation="255"/>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176" fontId="2" fillId="5" borderId="4" xfId="0" applyNumberFormat="1" applyFont="1" applyFill="1" applyBorder="1" applyAlignment="1">
      <alignment horizontal="center" vertical="center"/>
    </xf>
    <xf numFmtId="176" fontId="2" fillId="5" borderId="5" xfId="0" applyNumberFormat="1" applyFont="1" applyFill="1" applyBorder="1" applyAlignment="1">
      <alignment horizontal="center" vertical="center"/>
    </xf>
    <xf numFmtId="177" fontId="2" fillId="5" borderId="25" xfId="0" applyNumberFormat="1" applyFont="1" applyFill="1" applyBorder="1" applyAlignment="1">
      <alignment horizontal="center" vertical="center"/>
    </xf>
    <xf numFmtId="177" fontId="2" fillId="5" borderId="26" xfId="0" applyNumberFormat="1" applyFont="1" applyFill="1" applyBorder="1" applyAlignment="1">
      <alignment horizontal="center" vertical="center"/>
    </xf>
    <xf numFmtId="177" fontId="2" fillId="5" borderId="27" xfId="0" applyNumberFormat="1" applyFont="1" applyFill="1" applyBorder="1" applyAlignment="1">
      <alignment horizontal="center" vertical="center"/>
    </xf>
    <xf numFmtId="0" fontId="8" fillId="3" borderId="19" xfId="0" applyFont="1" applyFill="1" applyBorder="1" applyAlignment="1">
      <alignment horizontal="center" vertical="center"/>
    </xf>
    <xf numFmtId="0" fontId="8" fillId="3" borderId="32" xfId="0" applyFont="1" applyFill="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3" borderId="26" xfId="0" applyFont="1" applyFill="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2" fillId="5" borderId="35" xfId="0" applyFont="1" applyFill="1" applyBorder="1" applyAlignment="1">
      <alignment horizontal="center" vertical="center"/>
    </xf>
    <xf numFmtId="0" fontId="8" fillId="0" borderId="0" xfId="0" applyFont="1" applyAlignment="1">
      <alignment horizontal="center" vertical="center"/>
    </xf>
    <xf numFmtId="179" fontId="8" fillId="0" borderId="10" xfId="0" applyNumberFormat="1" applyFont="1" applyBorder="1" applyAlignment="1">
      <alignment horizontal="center" vertical="center"/>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5" fillId="0" borderId="8" xfId="0" applyFont="1" applyBorder="1" applyAlignment="1">
      <alignment horizontal="left" vertical="center" wrapText="1"/>
    </xf>
    <xf numFmtId="0" fontId="8" fillId="3" borderId="14" xfId="0" applyFont="1" applyFill="1" applyBorder="1" applyAlignment="1">
      <alignment horizontal="center" vertical="center" textRotation="255"/>
    </xf>
    <xf numFmtId="0" fontId="8" fillId="3" borderId="37" xfId="0" applyFont="1" applyFill="1" applyBorder="1" applyAlignment="1">
      <alignment horizontal="center" vertical="center" textRotation="255"/>
    </xf>
    <xf numFmtId="0" fontId="8" fillId="3" borderId="15" xfId="0" applyFont="1" applyFill="1" applyBorder="1" applyAlignment="1">
      <alignment horizontal="center" vertical="center" textRotation="255"/>
    </xf>
    <xf numFmtId="0" fontId="1" fillId="5"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0" borderId="16" xfId="0" applyFont="1" applyBorder="1" applyAlignment="1">
      <alignment horizontal="center" vertical="center"/>
    </xf>
    <xf numFmtId="0" fontId="8" fillId="0" borderId="42" xfId="0" applyFont="1" applyBorder="1" applyAlignment="1">
      <alignment horizontal="center" vertical="center"/>
    </xf>
    <xf numFmtId="0" fontId="2" fillId="5" borderId="42" xfId="0" applyFont="1" applyFill="1" applyBorder="1" applyAlignment="1">
      <alignment horizontal="center" vertical="center"/>
    </xf>
    <xf numFmtId="0" fontId="2" fillId="5" borderId="43" xfId="0" applyFont="1" applyFill="1" applyBorder="1" applyAlignment="1">
      <alignment horizontal="center" vertical="center"/>
    </xf>
    <xf numFmtId="0" fontId="9" fillId="0" borderId="8" xfId="0" applyFont="1" applyBorder="1" applyAlignment="1">
      <alignment horizontal="left" vertical="center" wrapText="1"/>
    </xf>
    <xf numFmtId="0" fontId="2" fillId="5" borderId="55" xfId="0" applyFont="1" applyFill="1" applyBorder="1" applyAlignment="1">
      <alignment horizontal="center" vertical="center"/>
    </xf>
    <xf numFmtId="0" fontId="17" fillId="5" borderId="76" xfId="0" applyFont="1" applyFill="1" applyBorder="1" applyAlignment="1">
      <alignment horizontal="center" vertical="top" wrapText="1"/>
    </xf>
    <xf numFmtId="0" fontId="17" fillId="5" borderId="35" xfId="0" applyFont="1" applyFill="1" applyBorder="1" applyAlignment="1">
      <alignment horizontal="center" vertical="top" wrapText="1"/>
    </xf>
    <xf numFmtId="0" fontId="17" fillId="5" borderId="36" xfId="0" applyFont="1" applyFill="1" applyBorder="1" applyAlignment="1">
      <alignment horizontal="center" vertical="top" wrapText="1"/>
    </xf>
    <xf numFmtId="0" fontId="8" fillId="3" borderId="64" xfId="0" applyFont="1" applyFill="1" applyBorder="1" applyAlignment="1">
      <alignment horizontal="center" vertical="center" wrapText="1"/>
    </xf>
    <xf numFmtId="0" fontId="8" fillId="3" borderId="74" xfId="0" applyFont="1" applyFill="1" applyBorder="1" applyAlignment="1">
      <alignment horizontal="center" vertical="center" wrapText="1"/>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2" xfId="0" applyFont="1" applyBorder="1" applyAlignment="1">
      <alignment horizontal="center" vertical="center"/>
    </xf>
    <xf numFmtId="0" fontId="8" fillId="0" borderId="11" xfId="0" applyFont="1" applyBorder="1" applyAlignment="1">
      <alignment horizontal="center" vertical="center"/>
    </xf>
    <xf numFmtId="0" fontId="2" fillId="4" borderId="11" xfId="0" applyFont="1" applyFill="1" applyBorder="1" applyAlignment="1">
      <alignment horizontal="center" vertical="center"/>
    </xf>
    <xf numFmtId="0" fontId="2" fillId="4" borderId="73" xfId="0" applyFont="1" applyFill="1" applyBorder="1" applyAlignment="1">
      <alignment horizontal="center" vertical="center"/>
    </xf>
    <xf numFmtId="0" fontId="2" fillId="5" borderId="37" xfId="0" applyFont="1" applyFill="1" applyBorder="1" applyAlignment="1">
      <alignment horizontal="center" vertical="center"/>
    </xf>
    <xf numFmtId="0" fontId="8" fillId="0" borderId="12" xfId="0" applyFont="1" applyBorder="1" applyAlignment="1">
      <alignment horizontal="right"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8" fillId="3" borderId="64" xfId="0" applyFont="1" applyFill="1" applyBorder="1" applyAlignment="1">
      <alignment horizontal="center" vertical="center"/>
    </xf>
    <xf numFmtId="0" fontId="8" fillId="3" borderId="56" xfId="0" applyFont="1" applyFill="1" applyBorder="1" applyAlignment="1">
      <alignment horizontal="center" vertical="center"/>
    </xf>
    <xf numFmtId="0" fontId="8" fillId="0" borderId="54" xfId="0" applyFont="1" applyBorder="1" applyAlignment="1">
      <alignment horizontal="center" vertical="center"/>
    </xf>
    <xf numFmtId="0" fontId="8" fillId="0" borderId="26" xfId="0" applyFont="1" applyBorder="1" applyAlignment="1">
      <alignment horizontal="center" vertical="center"/>
    </xf>
    <xf numFmtId="0" fontId="8" fillId="0" borderId="55" xfId="0" applyFont="1" applyBorder="1" applyAlignment="1">
      <alignment horizontal="center" vertical="center"/>
    </xf>
    <xf numFmtId="0" fontId="8" fillId="3" borderId="66" xfId="0" applyFont="1" applyFill="1" applyBorder="1" applyAlignment="1">
      <alignment horizontal="center" vertical="center"/>
    </xf>
    <xf numFmtId="0" fontId="8" fillId="0" borderId="25" xfId="0" applyFont="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176" fontId="2" fillId="4" borderId="4" xfId="0" applyNumberFormat="1" applyFont="1" applyFill="1" applyBorder="1" applyAlignment="1">
      <alignment horizontal="center" vertical="center"/>
    </xf>
    <xf numFmtId="176" fontId="2" fillId="4" borderId="5" xfId="0" applyNumberFormat="1" applyFont="1" applyFill="1" applyBorder="1" applyAlignment="1">
      <alignment horizontal="center" vertical="center"/>
    </xf>
    <xf numFmtId="177" fontId="2" fillId="4" borderId="25" xfId="0" applyNumberFormat="1" applyFont="1" applyFill="1" applyBorder="1" applyAlignment="1">
      <alignment horizontal="center" vertical="center"/>
    </xf>
    <xf numFmtId="177" fontId="2" fillId="4" borderId="26" xfId="0" applyNumberFormat="1" applyFont="1" applyFill="1" applyBorder="1" applyAlignment="1">
      <alignment horizontal="center" vertical="center"/>
    </xf>
    <xf numFmtId="177" fontId="2" fillId="4" borderId="27" xfId="0" applyNumberFormat="1" applyFont="1" applyFill="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2" fillId="4" borderId="61" xfId="0" applyFont="1" applyFill="1" applyBorder="1" applyAlignment="1">
      <alignment horizontal="left" vertical="center" shrinkToFit="1"/>
    </xf>
    <xf numFmtId="0" fontId="2" fillId="4" borderId="62" xfId="0" applyFont="1" applyFill="1" applyBorder="1" applyAlignment="1">
      <alignment horizontal="left" vertical="center" shrinkToFit="1"/>
    </xf>
    <xf numFmtId="177" fontId="2" fillId="4" borderId="62" xfId="0" applyNumberFormat="1" applyFont="1" applyFill="1" applyBorder="1" applyAlignment="1">
      <alignment horizontal="center" vertical="center"/>
    </xf>
    <xf numFmtId="0" fontId="2" fillId="4" borderId="62" xfId="0" applyFont="1" applyFill="1" applyBorder="1" applyAlignment="1">
      <alignment horizontal="center" vertical="center"/>
    </xf>
    <xf numFmtId="0" fontId="2" fillId="4" borderId="63" xfId="0" applyFont="1" applyFill="1" applyBorder="1" applyAlignment="1">
      <alignment horizontal="center" vertical="center"/>
    </xf>
    <xf numFmtId="0" fontId="8" fillId="3" borderId="22" xfId="0" applyFont="1" applyFill="1" applyBorder="1" applyAlignment="1">
      <alignment horizontal="center" vertical="center"/>
    </xf>
    <xf numFmtId="0" fontId="8" fillId="0" borderId="59" xfId="0" applyFont="1" applyBorder="1" applyAlignment="1">
      <alignment horizontal="center" vertical="center"/>
    </xf>
    <xf numFmtId="0" fontId="8" fillId="0" borderId="50" xfId="0" applyFont="1" applyBorder="1" applyAlignment="1">
      <alignment horizontal="center" vertical="center"/>
    </xf>
    <xf numFmtId="0" fontId="2" fillId="4" borderId="50" xfId="0" applyFont="1" applyFill="1" applyBorder="1" applyAlignment="1">
      <alignment horizontal="center" vertical="center"/>
    </xf>
    <xf numFmtId="0" fontId="2" fillId="4" borderId="51" xfId="0" applyFont="1" applyFill="1" applyBorder="1" applyAlignment="1">
      <alignment horizontal="center" vertical="center"/>
    </xf>
    <xf numFmtId="0" fontId="8" fillId="0" borderId="49" xfId="0" applyFont="1" applyBorder="1" applyAlignment="1">
      <alignment horizontal="center" vertical="center"/>
    </xf>
    <xf numFmtId="0" fontId="2" fillId="4" borderId="52" xfId="0" applyFont="1" applyFill="1" applyBorder="1" applyAlignment="1">
      <alignment horizontal="center" vertical="center"/>
    </xf>
    <xf numFmtId="0" fontId="18" fillId="0" borderId="58" xfId="0" applyFont="1" applyBorder="1" applyAlignment="1">
      <alignment horizontal="left"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8" fillId="0" borderId="61"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CCFF"/>
      <color rgb="FFE1FF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123266</xdr:colOff>
      <xdr:row>10</xdr:row>
      <xdr:rowOff>0</xdr:rowOff>
    </xdr:from>
    <xdr:to>
      <xdr:col>15</xdr:col>
      <xdr:colOff>89649</xdr:colOff>
      <xdr:row>15</xdr:row>
      <xdr:rowOff>44823</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586384" y="3496235"/>
          <a:ext cx="1333500" cy="2095500"/>
        </a:xfrm>
        <a:prstGeom prst="wedgeRectCallout">
          <a:avLst>
            <a:gd name="adj1" fmla="val -57021"/>
            <a:gd name="adj2" fmla="val 19859"/>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182096</xdr:colOff>
      <xdr:row>15</xdr:row>
      <xdr:rowOff>392205</xdr:rowOff>
    </xdr:from>
    <xdr:to>
      <xdr:col>15</xdr:col>
      <xdr:colOff>282949</xdr:colOff>
      <xdr:row>20</xdr:row>
      <xdr:rowOff>112058</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23502" y="5940518"/>
          <a:ext cx="1481978" cy="1910603"/>
        </a:xfrm>
        <a:prstGeom prst="wedgeRectCallout">
          <a:avLst>
            <a:gd name="adj1" fmla="val -58155"/>
            <a:gd name="adj2" fmla="val 24294"/>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TECRIS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TECRIS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oneCellAnchor>
    <xdr:from>
      <xdr:col>15</xdr:col>
      <xdr:colOff>361950</xdr:colOff>
      <xdr:row>2</xdr:row>
      <xdr:rowOff>85724</xdr:rowOff>
    </xdr:from>
    <xdr:ext cx="6819900" cy="6124575"/>
    <xdr:sp macro="" textlink="">
      <xdr:nvSpPr>
        <xdr:cNvPr id="2" name="テキスト ボックス 1">
          <a:extLst>
            <a:ext uri="{FF2B5EF4-FFF2-40B4-BE49-F238E27FC236}">
              <a16:creationId xmlns:a16="http://schemas.microsoft.com/office/drawing/2014/main" id="{B593AFAF-9185-1E51-3FB9-5154BA6B3EC3}"/>
            </a:ext>
          </a:extLst>
        </xdr:cNvPr>
        <xdr:cNvSpPr txBox="1"/>
      </xdr:nvSpPr>
      <xdr:spPr>
        <a:xfrm>
          <a:off x="9153525" y="485774"/>
          <a:ext cx="6819900" cy="6124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kern="1200"/>
        </a:p>
      </xdr:txBody>
    </xdr:sp>
    <xdr:clientData/>
  </xdr:oneCellAnchor>
  <xdr:twoCellAnchor editAs="oneCell">
    <xdr:from>
      <xdr:col>15</xdr:col>
      <xdr:colOff>581025</xdr:colOff>
      <xdr:row>1</xdr:row>
      <xdr:rowOff>95249</xdr:rowOff>
    </xdr:from>
    <xdr:to>
      <xdr:col>24</xdr:col>
      <xdr:colOff>323111</xdr:colOff>
      <xdr:row>17</xdr:row>
      <xdr:rowOff>498305</xdr:rowOff>
    </xdr:to>
    <xdr:pic>
      <xdr:nvPicPr>
        <xdr:cNvPr id="9" name="図 8">
          <a:extLst>
            <a:ext uri="{FF2B5EF4-FFF2-40B4-BE49-F238E27FC236}">
              <a16:creationId xmlns:a16="http://schemas.microsoft.com/office/drawing/2014/main" id="{9935FCDE-4481-0F25-C21C-FC66DC9B8D39}"/>
            </a:ext>
          </a:extLst>
        </xdr:cNvPr>
        <xdr:cNvPicPr>
          <a:picLocks noChangeAspect="1"/>
        </xdr:cNvPicPr>
      </xdr:nvPicPr>
      <xdr:blipFill>
        <a:blip xmlns:r="http://schemas.openxmlformats.org/officeDocument/2006/relationships" r:embed="rId1"/>
        <a:stretch>
          <a:fillRect/>
        </a:stretch>
      </xdr:blipFill>
      <xdr:spPr>
        <a:xfrm>
          <a:off x="9372600" y="295274"/>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416398</xdr:colOff>
      <xdr:row>13</xdr:row>
      <xdr:rowOff>0</xdr:rowOff>
    </xdr:from>
    <xdr:to>
      <xdr:col>28</xdr:col>
      <xdr:colOff>92554</xdr:colOff>
      <xdr:row>14</xdr:row>
      <xdr:rowOff>158062</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6272722" y="4606247"/>
          <a:ext cx="1726832" cy="59446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oneCellAnchor>
    <xdr:from>
      <xdr:col>14</xdr:col>
      <xdr:colOff>661148</xdr:colOff>
      <xdr:row>4</xdr:row>
      <xdr:rowOff>224117</xdr:rowOff>
    </xdr:from>
    <xdr:ext cx="6017558" cy="6533029"/>
    <xdr:sp macro="" textlink="">
      <xdr:nvSpPr>
        <xdr:cNvPr id="8" name="テキスト ボックス 7">
          <a:extLst>
            <a:ext uri="{FF2B5EF4-FFF2-40B4-BE49-F238E27FC236}">
              <a16:creationId xmlns:a16="http://schemas.microsoft.com/office/drawing/2014/main" id="{BA63797A-C281-C00B-9210-D14F6B5EADF9}"/>
            </a:ext>
          </a:extLst>
        </xdr:cNvPr>
        <xdr:cNvSpPr txBox="1"/>
      </xdr:nvSpPr>
      <xdr:spPr>
        <a:xfrm>
          <a:off x="8998324" y="952499"/>
          <a:ext cx="6017558" cy="6533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kern="1200"/>
        </a:p>
      </xdr:txBody>
    </xdr:sp>
    <xdr:clientData/>
  </xdr:oneCellAnchor>
  <xdr:twoCellAnchor editAs="oneCell">
    <xdr:from>
      <xdr:col>14</xdr:col>
      <xdr:colOff>257735</xdr:colOff>
      <xdr:row>0</xdr:row>
      <xdr:rowOff>156880</xdr:rowOff>
    </xdr:from>
    <xdr:to>
      <xdr:col>23</xdr:col>
      <xdr:colOff>397921</xdr:colOff>
      <xdr:row>27</xdr:row>
      <xdr:rowOff>1484147</xdr:rowOff>
    </xdr:to>
    <xdr:pic>
      <xdr:nvPicPr>
        <xdr:cNvPr id="9" name="図 8">
          <a:extLst>
            <a:ext uri="{FF2B5EF4-FFF2-40B4-BE49-F238E27FC236}">
              <a16:creationId xmlns:a16="http://schemas.microsoft.com/office/drawing/2014/main" id="{6541DB67-72A3-130F-279A-A7B2B993FDCD}"/>
            </a:ext>
          </a:extLst>
        </xdr:cNvPr>
        <xdr:cNvPicPr>
          <a:picLocks noChangeAspect="1"/>
        </xdr:cNvPicPr>
      </xdr:nvPicPr>
      <xdr:blipFill>
        <a:blip xmlns:r="http://schemas.openxmlformats.org/officeDocument/2006/relationships" r:embed="rId1"/>
        <a:stretch>
          <a:fillRect/>
        </a:stretch>
      </xdr:blipFill>
      <xdr:spPr>
        <a:xfrm>
          <a:off x="8594911" y="156880"/>
          <a:ext cx="6286501" cy="9292520"/>
        </a:xfrm>
        <a:prstGeom prst="rect">
          <a:avLst/>
        </a:prstGeom>
      </xdr:spPr>
    </xdr:pic>
    <xdr:clientData/>
  </xdr:twoCellAnchor>
  <xdr:twoCellAnchor>
    <xdr:from>
      <xdr:col>18</xdr:col>
      <xdr:colOff>575503</xdr:colOff>
      <xdr:row>6</xdr:row>
      <xdr:rowOff>61628</xdr:rowOff>
    </xdr:from>
    <xdr:to>
      <xdr:col>27</xdr:col>
      <xdr:colOff>396208</xdr:colOff>
      <xdr:row>9</xdr:row>
      <xdr:rowOff>36016</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1648820" y="1189612"/>
          <a:ext cx="5974639" cy="1782345"/>
          <a:chOff x="11127441" y="1624854"/>
          <a:chExt cx="5972735" cy="974911"/>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3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504264</xdr:colOff>
      <xdr:row>13</xdr:row>
      <xdr:rowOff>174595</xdr:rowOff>
    </xdr:from>
    <xdr:to>
      <xdr:col>25</xdr:col>
      <xdr:colOff>416398</xdr:colOff>
      <xdr:row>15</xdr:row>
      <xdr:rowOff>134469</xdr:rowOff>
    </xdr:to>
    <xdr:cxnSp macro="">
      <xdr:nvCxnSpPr>
        <xdr:cNvPr id="7" name="直線矢印コネクタ 6">
          <a:extLst>
            <a:ext uri="{FF2B5EF4-FFF2-40B4-BE49-F238E27FC236}">
              <a16:creationId xmlns:a16="http://schemas.microsoft.com/office/drawing/2014/main" id="{00000000-0008-0000-0300-000007000000}"/>
            </a:ext>
          </a:extLst>
        </xdr:cNvPr>
        <xdr:cNvCxnSpPr>
          <a:stCxn id="6" idx="1"/>
        </xdr:cNvCxnSpPr>
      </xdr:nvCxnSpPr>
      <xdr:spPr>
        <a:xfrm flipH="1">
          <a:off x="10208558" y="4903477"/>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4"/>
  <sheetViews>
    <sheetView view="pageBreakPreview" zoomScaleNormal="100" zoomScaleSheetLayoutView="100" workbookViewId="0">
      <selection activeCell="B26" sqref="B26:K26"/>
    </sheetView>
  </sheetViews>
  <sheetFormatPr defaultColWidth="9" defaultRowHeight="13.2" x14ac:dyDescent="0.45"/>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5">
      <c r="A1" s="1" t="s">
        <v>0</v>
      </c>
    </row>
    <row r="2" spans="1:12" ht="14.25" customHeight="1" x14ac:dyDescent="0.45">
      <c r="A2" s="1"/>
    </row>
    <row r="3" spans="1:12" ht="14.25" customHeight="1" x14ac:dyDescent="0.45">
      <c r="A3" s="1"/>
    </row>
    <row r="4" spans="1:12" ht="14.25" customHeight="1" x14ac:dyDescent="0.45">
      <c r="D4" s="59" t="s">
        <v>1</v>
      </c>
      <c r="E4" s="59"/>
      <c r="F4" s="59"/>
      <c r="G4" s="59"/>
      <c r="H4" s="59"/>
      <c r="I4" s="59"/>
      <c r="J4" s="59"/>
    </row>
    <row r="5" spans="1:12" ht="14.25" customHeight="1" x14ac:dyDescent="0.45">
      <c r="A5" s="1"/>
    </row>
    <row r="6" spans="1:12" ht="14.25" customHeight="1" x14ac:dyDescent="0.45">
      <c r="A6" s="1"/>
    </row>
    <row r="7" spans="1:12" ht="14.25" customHeight="1" x14ac:dyDescent="0.45">
      <c r="A7" s="1"/>
      <c r="I7" s="60" t="s">
        <v>2</v>
      </c>
      <c r="J7" s="60"/>
      <c r="K7" s="60"/>
      <c r="L7" s="60"/>
    </row>
    <row r="8" spans="1:12" ht="14.25" customHeight="1" x14ac:dyDescent="0.45">
      <c r="A8" s="1"/>
    </row>
    <row r="9" spans="1:12" ht="14.25" customHeight="1" x14ac:dyDescent="0.45">
      <c r="A9" s="1"/>
    </row>
    <row r="10" spans="1:12" ht="14.25" customHeight="1" x14ac:dyDescent="0.45">
      <c r="A10" s="1" t="s">
        <v>83</v>
      </c>
    </row>
    <row r="11" spans="1:12" ht="14.25" customHeight="1" x14ac:dyDescent="0.45">
      <c r="A11" s="1"/>
    </row>
    <row r="12" spans="1:12" ht="14.25" customHeight="1" x14ac:dyDescent="0.45">
      <c r="A12" s="1"/>
    </row>
    <row r="13" spans="1:12" ht="14.25" customHeight="1" x14ac:dyDescent="0.45">
      <c r="A13" s="1"/>
      <c r="F13" s="61" t="s">
        <v>3</v>
      </c>
      <c r="G13" s="61"/>
      <c r="H13" s="62"/>
      <c r="I13" s="62"/>
      <c r="J13" s="62"/>
      <c r="K13" s="62"/>
      <c r="L13" s="62"/>
    </row>
    <row r="14" spans="1:12" ht="14.25" customHeight="1" x14ac:dyDescent="0.45">
      <c r="A14" s="1"/>
      <c r="F14" s="61" t="s">
        <v>4</v>
      </c>
      <c r="G14" s="61"/>
      <c r="H14" s="62"/>
      <c r="I14" s="62"/>
      <c r="J14" s="62"/>
      <c r="K14" s="62"/>
      <c r="L14" s="62"/>
    </row>
    <row r="15" spans="1:12" ht="14.25" customHeight="1" x14ac:dyDescent="0.45">
      <c r="A15" s="1"/>
      <c r="F15" s="61" t="s">
        <v>5</v>
      </c>
      <c r="G15" s="61"/>
      <c r="H15" s="62"/>
      <c r="I15" s="62"/>
      <c r="J15" s="62"/>
      <c r="K15" s="62"/>
      <c r="L15" s="3" t="s">
        <v>6</v>
      </c>
    </row>
    <row r="16" spans="1:12" x14ac:dyDescent="0.45">
      <c r="A16" s="1"/>
    </row>
    <row r="17" spans="1:12" x14ac:dyDescent="0.45">
      <c r="A17" s="1"/>
    </row>
    <row r="18" spans="1:12" ht="19.5" customHeight="1" x14ac:dyDescent="0.45">
      <c r="A18" s="63" t="s">
        <v>85</v>
      </c>
      <c r="B18" s="63"/>
      <c r="C18" s="63"/>
      <c r="D18" s="63"/>
      <c r="E18" s="63"/>
      <c r="F18" s="63"/>
      <c r="G18" s="63"/>
      <c r="H18" s="63"/>
      <c r="I18" s="63"/>
      <c r="J18" s="63"/>
      <c r="K18" s="63"/>
      <c r="L18" s="63"/>
    </row>
    <row r="19" spans="1:12" ht="19.5" customHeight="1" x14ac:dyDescent="0.45">
      <c r="A19" s="63"/>
      <c r="B19" s="63"/>
      <c r="C19" s="63"/>
      <c r="D19" s="63"/>
      <c r="E19" s="63"/>
      <c r="F19" s="63"/>
      <c r="G19" s="63"/>
      <c r="H19" s="63"/>
      <c r="I19" s="63"/>
      <c r="J19" s="63"/>
      <c r="K19" s="63"/>
      <c r="L19" s="63"/>
    </row>
    <row r="20" spans="1:12" ht="19.5" customHeight="1" x14ac:dyDescent="0.45">
      <c r="A20" s="63" t="s">
        <v>81</v>
      </c>
      <c r="B20" s="63"/>
      <c r="C20" s="63"/>
      <c r="D20" s="63"/>
      <c r="E20" s="63"/>
      <c r="F20" s="63"/>
      <c r="G20" s="63"/>
      <c r="H20" s="63"/>
      <c r="I20" s="63"/>
      <c r="J20" s="63"/>
      <c r="K20" s="63"/>
      <c r="L20" s="63"/>
    </row>
    <row r="21" spans="1:12" ht="32.25" customHeight="1" x14ac:dyDescent="0.45">
      <c r="A21" s="35" t="s">
        <v>73</v>
      </c>
      <c r="B21" s="64" t="s">
        <v>82</v>
      </c>
      <c r="C21" s="64"/>
      <c r="D21" s="64"/>
      <c r="E21" s="64"/>
      <c r="F21" s="64"/>
      <c r="G21" s="64"/>
      <c r="H21" s="64"/>
      <c r="I21" s="64"/>
      <c r="J21" s="64"/>
      <c r="K21" s="64"/>
      <c r="L21" s="20"/>
    </row>
    <row r="22" spans="1:12" ht="30" customHeight="1" x14ac:dyDescent="0.45">
      <c r="A22" s="35" t="s">
        <v>74</v>
      </c>
      <c r="B22" s="64" t="s">
        <v>75</v>
      </c>
      <c r="C22" s="64"/>
      <c r="D22" s="64"/>
      <c r="E22" s="64"/>
      <c r="F22" s="64"/>
      <c r="G22" s="64"/>
      <c r="H22" s="64"/>
      <c r="I22" s="64"/>
      <c r="J22" s="64"/>
      <c r="K22" s="64"/>
      <c r="L22" s="20"/>
    </row>
    <row r="23" spans="1:12" ht="37.5" customHeight="1" x14ac:dyDescent="0.45">
      <c r="A23" s="35" t="s">
        <v>77</v>
      </c>
      <c r="B23" s="64" t="s">
        <v>118</v>
      </c>
      <c r="C23" s="64"/>
      <c r="D23" s="64"/>
      <c r="E23" s="64"/>
      <c r="F23" s="64"/>
      <c r="G23" s="64"/>
      <c r="H23" s="64"/>
      <c r="I23" s="64"/>
      <c r="J23" s="64"/>
      <c r="K23" s="64"/>
      <c r="L23" s="20"/>
    </row>
    <row r="24" spans="1:12" ht="20.25" customHeight="1" x14ac:dyDescent="0.45">
      <c r="A24" s="35" t="s">
        <v>78</v>
      </c>
      <c r="B24" s="64" t="s">
        <v>116</v>
      </c>
      <c r="C24" s="64"/>
      <c r="D24" s="64"/>
      <c r="E24" s="64"/>
      <c r="F24" s="64"/>
      <c r="G24" s="64"/>
      <c r="H24" s="64"/>
      <c r="I24" s="64"/>
      <c r="J24" s="64"/>
      <c r="K24" s="64"/>
      <c r="L24" s="20"/>
    </row>
    <row r="25" spans="1:12" ht="42.75" customHeight="1" x14ac:dyDescent="0.45">
      <c r="A25" s="35" t="s">
        <v>79</v>
      </c>
      <c r="B25" s="64" t="s">
        <v>119</v>
      </c>
      <c r="C25" s="64"/>
      <c r="D25" s="64"/>
      <c r="E25" s="64"/>
      <c r="F25" s="64"/>
      <c r="G25" s="64"/>
      <c r="H25" s="64"/>
      <c r="I25" s="64"/>
      <c r="J25" s="64"/>
      <c r="K25" s="64"/>
      <c r="L25" s="20"/>
    </row>
    <row r="26" spans="1:12" ht="20.25" customHeight="1" x14ac:dyDescent="0.45">
      <c r="A26" s="35" t="s">
        <v>80</v>
      </c>
      <c r="B26" s="64" t="s">
        <v>76</v>
      </c>
      <c r="C26" s="64"/>
      <c r="D26" s="64"/>
      <c r="E26" s="64"/>
      <c r="F26" s="64"/>
      <c r="G26" s="64"/>
      <c r="H26" s="64"/>
      <c r="I26" s="64"/>
      <c r="J26" s="64"/>
      <c r="K26" s="64"/>
      <c r="L26" s="20"/>
    </row>
    <row r="27" spans="1:12" ht="13.5" customHeight="1" x14ac:dyDescent="0.45">
      <c r="A27" s="35"/>
      <c r="B27" s="64"/>
      <c r="C27" s="64"/>
      <c r="D27" s="64"/>
      <c r="E27" s="64"/>
      <c r="F27" s="64"/>
      <c r="G27" s="64"/>
      <c r="H27" s="64"/>
      <c r="I27" s="64"/>
      <c r="J27" s="64"/>
      <c r="K27" s="64"/>
      <c r="L27" s="20"/>
    </row>
    <row r="28" spans="1:12" ht="13.5" customHeight="1" x14ac:dyDescent="0.45">
      <c r="A28" s="1"/>
    </row>
    <row r="29" spans="1:12" ht="13.5" customHeight="1" x14ac:dyDescent="0.45">
      <c r="A29" s="2"/>
      <c r="F29" s="61" t="s">
        <v>7</v>
      </c>
      <c r="G29" s="61"/>
    </row>
    <row r="30" spans="1:12" ht="13.5" customHeight="1" x14ac:dyDescent="0.45">
      <c r="A30" s="1"/>
    </row>
    <row r="31" spans="1:12" x14ac:dyDescent="0.45">
      <c r="A31" s="1"/>
    </row>
    <row r="32" spans="1:12" x14ac:dyDescent="0.45">
      <c r="A32" s="1" t="s">
        <v>117</v>
      </c>
    </row>
    <row r="33" spans="1:1" x14ac:dyDescent="0.45">
      <c r="A33" s="1" t="s">
        <v>115</v>
      </c>
    </row>
    <row r="34" spans="1:1" x14ac:dyDescent="0.45">
      <c r="A34" s="1"/>
    </row>
  </sheetData>
  <mergeCells count="18">
    <mergeCell ref="F29:G29"/>
    <mergeCell ref="A18:L19"/>
    <mergeCell ref="A20:L20"/>
    <mergeCell ref="B21:K21"/>
    <mergeCell ref="B22:K22"/>
    <mergeCell ref="B23:K23"/>
    <mergeCell ref="B24:K24"/>
    <mergeCell ref="B25:K25"/>
    <mergeCell ref="B26:K26"/>
    <mergeCell ref="B27:K27"/>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33F02-A11C-4FA6-8654-E18FE0C0A81D}">
  <sheetPr>
    <tabColor rgb="FFFFCCFF"/>
  </sheetPr>
  <dimension ref="A1:I23"/>
  <sheetViews>
    <sheetView view="pageBreakPreview" zoomScale="85" zoomScaleNormal="100" zoomScaleSheetLayoutView="85" workbookViewId="0">
      <selection activeCell="H21" sqref="H21"/>
    </sheetView>
  </sheetViews>
  <sheetFormatPr defaultColWidth="8.09765625" defaultRowHeight="13.2" x14ac:dyDescent="0.45"/>
  <cols>
    <col min="1" max="8" width="10" style="50" customWidth="1"/>
    <col min="9" max="256" width="8.09765625" style="50"/>
    <col min="257" max="264" width="10" style="50" customWidth="1"/>
    <col min="265" max="512" width="8.09765625" style="50"/>
    <col min="513" max="520" width="10" style="50" customWidth="1"/>
    <col min="521" max="768" width="8.09765625" style="50"/>
    <col min="769" max="776" width="10" style="50" customWidth="1"/>
    <col min="777" max="1024" width="8.09765625" style="50"/>
    <col min="1025" max="1032" width="10" style="50" customWidth="1"/>
    <col min="1033" max="1280" width="8.09765625" style="50"/>
    <col min="1281" max="1288" width="10" style="50" customWidth="1"/>
    <col min="1289" max="1536" width="8.09765625" style="50"/>
    <col min="1537" max="1544" width="10" style="50" customWidth="1"/>
    <col min="1545" max="1792" width="8.09765625" style="50"/>
    <col min="1793" max="1800" width="10" style="50" customWidth="1"/>
    <col min="1801" max="2048" width="8.09765625" style="50"/>
    <col min="2049" max="2056" width="10" style="50" customWidth="1"/>
    <col min="2057" max="2304" width="8.09765625" style="50"/>
    <col min="2305" max="2312" width="10" style="50" customWidth="1"/>
    <col min="2313" max="2560" width="8.09765625" style="50"/>
    <col min="2561" max="2568" width="10" style="50" customWidth="1"/>
    <col min="2569" max="2816" width="8.09765625" style="50"/>
    <col min="2817" max="2824" width="10" style="50" customWidth="1"/>
    <col min="2825" max="3072" width="8.09765625" style="50"/>
    <col min="3073" max="3080" width="10" style="50" customWidth="1"/>
    <col min="3081" max="3328" width="8.09765625" style="50"/>
    <col min="3329" max="3336" width="10" style="50" customWidth="1"/>
    <col min="3337" max="3584" width="8.09765625" style="50"/>
    <col min="3585" max="3592" width="10" style="50" customWidth="1"/>
    <col min="3593" max="3840" width="8.09765625" style="50"/>
    <col min="3841" max="3848" width="10" style="50" customWidth="1"/>
    <col min="3849" max="4096" width="8.09765625" style="50"/>
    <col min="4097" max="4104" width="10" style="50" customWidth="1"/>
    <col min="4105" max="4352" width="8.09765625" style="50"/>
    <col min="4353" max="4360" width="10" style="50" customWidth="1"/>
    <col min="4361" max="4608" width="8.09765625" style="50"/>
    <col min="4609" max="4616" width="10" style="50" customWidth="1"/>
    <col min="4617" max="4864" width="8.09765625" style="50"/>
    <col min="4865" max="4872" width="10" style="50" customWidth="1"/>
    <col min="4873" max="5120" width="8.09765625" style="50"/>
    <col min="5121" max="5128" width="10" style="50" customWidth="1"/>
    <col min="5129" max="5376" width="8.09765625" style="50"/>
    <col min="5377" max="5384" width="10" style="50" customWidth="1"/>
    <col min="5385" max="5632" width="8.09765625" style="50"/>
    <col min="5633" max="5640" width="10" style="50" customWidth="1"/>
    <col min="5641" max="5888" width="8.09765625" style="50"/>
    <col min="5889" max="5896" width="10" style="50" customWidth="1"/>
    <col min="5897" max="6144" width="8.09765625" style="50"/>
    <col min="6145" max="6152" width="10" style="50" customWidth="1"/>
    <col min="6153" max="6400" width="8.09765625" style="50"/>
    <col min="6401" max="6408" width="10" style="50" customWidth="1"/>
    <col min="6409" max="6656" width="8.09765625" style="50"/>
    <col min="6657" max="6664" width="10" style="50" customWidth="1"/>
    <col min="6665" max="6912" width="8.09765625" style="50"/>
    <col min="6913" max="6920" width="10" style="50" customWidth="1"/>
    <col min="6921" max="7168" width="8.09765625" style="50"/>
    <col min="7169" max="7176" width="10" style="50" customWidth="1"/>
    <col min="7177" max="7424" width="8.09765625" style="50"/>
    <col min="7425" max="7432" width="10" style="50" customWidth="1"/>
    <col min="7433" max="7680" width="8.09765625" style="50"/>
    <col min="7681" max="7688" width="10" style="50" customWidth="1"/>
    <col min="7689" max="7936" width="8.09765625" style="50"/>
    <col min="7937" max="7944" width="10" style="50" customWidth="1"/>
    <col min="7945" max="8192" width="8.09765625" style="50"/>
    <col min="8193" max="8200" width="10" style="50" customWidth="1"/>
    <col min="8201" max="8448" width="8.09765625" style="50"/>
    <col min="8449" max="8456" width="10" style="50" customWidth="1"/>
    <col min="8457" max="8704" width="8.09765625" style="50"/>
    <col min="8705" max="8712" width="10" style="50" customWidth="1"/>
    <col min="8713" max="8960" width="8.09765625" style="50"/>
    <col min="8961" max="8968" width="10" style="50" customWidth="1"/>
    <col min="8969" max="9216" width="8.09765625" style="50"/>
    <col min="9217" max="9224" width="10" style="50" customWidth="1"/>
    <col min="9225" max="9472" width="8.09765625" style="50"/>
    <col min="9473" max="9480" width="10" style="50" customWidth="1"/>
    <col min="9481" max="9728" width="8.09765625" style="50"/>
    <col min="9729" max="9736" width="10" style="50" customWidth="1"/>
    <col min="9737" max="9984" width="8.09765625" style="50"/>
    <col min="9985" max="9992" width="10" style="50" customWidth="1"/>
    <col min="9993" max="10240" width="8.09765625" style="50"/>
    <col min="10241" max="10248" width="10" style="50" customWidth="1"/>
    <col min="10249" max="10496" width="8.09765625" style="50"/>
    <col min="10497" max="10504" width="10" style="50" customWidth="1"/>
    <col min="10505" max="10752" width="8.09765625" style="50"/>
    <col min="10753" max="10760" width="10" style="50" customWidth="1"/>
    <col min="10761" max="11008" width="8.09765625" style="50"/>
    <col min="11009" max="11016" width="10" style="50" customWidth="1"/>
    <col min="11017" max="11264" width="8.09765625" style="50"/>
    <col min="11265" max="11272" width="10" style="50" customWidth="1"/>
    <col min="11273" max="11520" width="8.09765625" style="50"/>
    <col min="11521" max="11528" width="10" style="50" customWidth="1"/>
    <col min="11529" max="11776" width="8.09765625" style="50"/>
    <col min="11777" max="11784" width="10" style="50" customWidth="1"/>
    <col min="11785" max="12032" width="8.09765625" style="50"/>
    <col min="12033" max="12040" width="10" style="50" customWidth="1"/>
    <col min="12041" max="12288" width="8.09765625" style="50"/>
    <col min="12289" max="12296" width="10" style="50" customWidth="1"/>
    <col min="12297" max="12544" width="8.09765625" style="50"/>
    <col min="12545" max="12552" width="10" style="50" customWidth="1"/>
    <col min="12553" max="12800" width="8.09765625" style="50"/>
    <col min="12801" max="12808" width="10" style="50" customWidth="1"/>
    <col min="12809" max="13056" width="8.09765625" style="50"/>
    <col min="13057" max="13064" width="10" style="50" customWidth="1"/>
    <col min="13065" max="13312" width="8.09765625" style="50"/>
    <col min="13313" max="13320" width="10" style="50" customWidth="1"/>
    <col min="13321" max="13568" width="8.09765625" style="50"/>
    <col min="13569" max="13576" width="10" style="50" customWidth="1"/>
    <col min="13577" max="13824" width="8.09765625" style="50"/>
    <col min="13825" max="13832" width="10" style="50" customWidth="1"/>
    <col min="13833" max="14080" width="8.09765625" style="50"/>
    <col min="14081" max="14088" width="10" style="50" customWidth="1"/>
    <col min="14089" max="14336" width="8.09765625" style="50"/>
    <col min="14337" max="14344" width="10" style="50" customWidth="1"/>
    <col min="14345" max="14592" width="8.09765625" style="50"/>
    <col min="14593" max="14600" width="10" style="50" customWidth="1"/>
    <col min="14601" max="14848" width="8.09765625" style="50"/>
    <col min="14849" max="14856" width="10" style="50" customWidth="1"/>
    <col min="14857" max="15104" width="8.09765625" style="50"/>
    <col min="15105" max="15112" width="10" style="50" customWidth="1"/>
    <col min="15113" max="15360" width="8.09765625" style="50"/>
    <col min="15361" max="15368" width="10" style="50" customWidth="1"/>
    <col min="15369" max="15616" width="8.09765625" style="50"/>
    <col min="15617" max="15624" width="10" style="50" customWidth="1"/>
    <col min="15625" max="15872" width="8.09765625" style="50"/>
    <col min="15873" max="15880" width="10" style="50" customWidth="1"/>
    <col min="15881" max="16128" width="8.09765625" style="50"/>
    <col min="16129" max="16136" width="10" style="50" customWidth="1"/>
    <col min="16137" max="16384" width="8.09765625" style="50"/>
  </cols>
  <sheetData>
    <row r="1" spans="1:9" ht="16.8" customHeight="1" x14ac:dyDescent="0.45">
      <c r="A1" s="1" t="s">
        <v>72</v>
      </c>
    </row>
    <row r="2" spans="1:9" ht="16.2" x14ac:dyDescent="0.45">
      <c r="A2" s="65" t="s">
        <v>103</v>
      </c>
      <c r="B2" s="65"/>
      <c r="C2" s="65"/>
      <c r="D2" s="65"/>
      <c r="E2" s="65"/>
      <c r="F2" s="65"/>
      <c r="G2" s="65"/>
      <c r="H2" s="65"/>
    </row>
    <row r="3" spans="1:9" ht="16.2" x14ac:dyDescent="0.45">
      <c r="A3" s="51"/>
      <c r="B3" s="51"/>
      <c r="C3" s="52"/>
      <c r="D3" s="51"/>
      <c r="E3" s="51"/>
      <c r="F3" s="51"/>
      <c r="G3" s="51"/>
      <c r="H3" s="51"/>
    </row>
    <row r="4" spans="1:9" ht="16.2" x14ac:dyDescent="0.45">
      <c r="C4" s="53"/>
    </row>
    <row r="5" spans="1:9" ht="16.2" x14ac:dyDescent="0.45">
      <c r="C5" s="53"/>
      <c r="F5" s="54" t="s">
        <v>104</v>
      </c>
      <c r="G5" s="83">
        <f>様式１!H14</f>
        <v>0</v>
      </c>
      <c r="H5" s="83"/>
      <c r="I5" s="27" t="s">
        <v>48</v>
      </c>
    </row>
    <row r="6" spans="1:9" ht="16.2" x14ac:dyDescent="0.45">
      <c r="C6" s="53"/>
    </row>
    <row r="7" spans="1:9" x14ac:dyDescent="0.45">
      <c r="A7" s="55" t="s">
        <v>105</v>
      </c>
    </row>
    <row r="8" spans="1:9" ht="11.25" customHeight="1" x14ac:dyDescent="0.45">
      <c r="A8" s="66" t="s">
        <v>106</v>
      </c>
      <c r="B8" s="66"/>
      <c r="C8" s="66"/>
      <c r="D8" s="66"/>
      <c r="E8" s="66"/>
      <c r="F8" s="66"/>
      <c r="G8" s="66"/>
      <c r="H8" s="66"/>
    </row>
    <row r="9" spans="1:9" ht="11.25" customHeight="1" x14ac:dyDescent="0.45">
      <c r="A9" s="66"/>
      <c r="B9" s="66"/>
      <c r="C9" s="66"/>
      <c r="D9" s="66"/>
      <c r="E9" s="66"/>
      <c r="F9" s="66"/>
      <c r="G9" s="66"/>
      <c r="H9" s="66"/>
    </row>
    <row r="10" spans="1:9" ht="11.25" customHeight="1" x14ac:dyDescent="0.45">
      <c r="A10" s="66"/>
      <c r="B10" s="66"/>
      <c r="C10" s="66"/>
      <c r="D10" s="66"/>
      <c r="E10" s="66"/>
      <c r="F10" s="66"/>
      <c r="G10" s="66"/>
      <c r="H10" s="66"/>
    </row>
    <row r="11" spans="1:9" ht="11.25" customHeight="1" x14ac:dyDescent="0.45">
      <c r="A11" s="66"/>
      <c r="B11" s="66"/>
      <c r="C11" s="66"/>
      <c r="D11" s="66"/>
      <c r="E11" s="66"/>
      <c r="F11" s="66"/>
      <c r="G11" s="66"/>
      <c r="H11" s="66"/>
    </row>
    <row r="12" spans="1:9" ht="11.25" customHeight="1" x14ac:dyDescent="0.45">
      <c r="A12" s="66"/>
      <c r="B12" s="66"/>
      <c r="C12" s="66"/>
      <c r="D12" s="66"/>
      <c r="E12" s="66"/>
      <c r="F12" s="66"/>
      <c r="G12" s="66"/>
      <c r="H12" s="66"/>
    </row>
    <row r="13" spans="1:9" ht="11.25" customHeight="1" thickBot="1" x14ac:dyDescent="0.5">
      <c r="A13" s="66"/>
      <c r="B13" s="66"/>
      <c r="C13" s="66"/>
      <c r="D13" s="66"/>
      <c r="E13" s="66"/>
      <c r="F13" s="66"/>
      <c r="G13" s="66"/>
      <c r="H13" s="66"/>
    </row>
    <row r="14" spans="1:9" ht="26.25" customHeight="1" thickBot="1" x14ac:dyDescent="0.5">
      <c r="A14" s="67" t="s">
        <v>107</v>
      </c>
      <c r="B14" s="68"/>
      <c r="C14" s="68"/>
      <c r="D14" s="68"/>
      <c r="E14" s="69"/>
      <c r="F14" s="70" t="s">
        <v>108</v>
      </c>
      <c r="G14" s="70"/>
      <c r="H14" s="71"/>
    </row>
    <row r="17" spans="2:9" ht="13.8" thickBot="1" x14ac:dyDescent="0.5">
      <c r="B17" s="50" t="s">
        <v>109</v>
      </c>
    </row>
    <row r="18" spans="2:9" ht="36" customHeight="1" thickBot="1" x14ac:dyDescent="0.5">
      <c r="B18" s="56" t="s">
        <v>8</v>
      </c>
      <c r="C18" s="72" t="s">
        <v>110</v>
      </c>
      <c r="D18" s="73"/>
      <c r="E18" s="73"/>
      <c r="F18" s="73"/>
      <c r="G18" s="74"/>
      <c r="H18" s="57"/>
      <c r="I18" s="57"/>
    </row>
    <row r="19" spans="2:9" ht="36" customHeight="1" thickBot="1" x14ac:dyDescent="0.5">
      <c r="B19" s="58" t="s">
        <v>9</v>
      </c>
      <c r="C19" s="72"/>
      <c r="D19" s="73"/>
      <c r="E19" s="73"/>
      <c r="F19" s="73"/>
      <c r="G19" s="74"/>
    </row>
    <row r="20" spans="2:9" ht="36" customHeight="1" thickBot="1" x14ac:dyDescent="0.5">
      <c r="B20" s="58" t="s">
        <v>10</v>
      </c>
      <c r="C20" s="72" t="s">
        <v>111</v>
      </c>
      <c r="D20" s="73"/>
      <c r="E20" s="73"/>
      <c r="F20" s="73"/>
      <c r="G20" s="74"/>
    </row>
    <row r="21" spans="2:9" ht="36" customHeight="1" thickBot="1" x14ac:dyDescent="0.5">
      <c r="B21" s="58" t="s">
        <v>11</v>
      </c>
      <c r="C21" s="72" t="s">
        <v>112</v>
      </c>
      <c r="D21" s="73"/>
      <c r="E21" s="73"/>
      <c r="F21" s="73"/>
      <c r="G21" s="74"/>
    </row>
    <row r="22" spans="2:9" ht="36" customHeight="1" x14ac:dyDescent="0.45">
      <c r="B22" s="75" t="s">
        <v>12</v>
      </c>
      <c r="C22" s="77" t="s">
        <v>113</v>
      </c>
      <c r="D22" s="78"/>
      <c r="E22" s="78"/>
      <c r="F22" s="78"/>
      <c r="G22" s="79"/>
    </row>
    <row r="23" spans="2:9" ht="36" customHeight="1" thickBot="1" x14ac:dyDescent="0.5">
      <c r="B23" s="76"/>
      <c r="C23" s="80"/>
      <c r="D23" s="81"/>
      <c r="E23" s="81"/>
      <c r="F23" s="81"/>
      <c r="G23" s="82"/>
    </row>
  </sheetData>
  <mergeCells count="11">
    <mergeCell ref="C20:G20"/>
    <mergeCell ref="C21:G21"/>
    <mergeCell ref="B22:B23"/>
    <mergeCell ref="C22:G23"/>
    <mergeCell ref="G5:H5"/>
    <mergeCell ref="C19:G19"/>
    <mergeCell ref="A2:H2"/>
    <mergeCell ref="A8:H13"/>
    <mergeCell ref="A14:E14"/>
    <mergeCell ref="F14:H14"/>
    <mergeCell ref="C18:G18"/>
  </mergeCells>
  <phoneticPr fontId="4"/>
  <pageMargins left="0.75" right="0.57999999999999996" top="1" bottom="1" header="0.51200000000000001" footer="0.51200000000000001"/>
  <pageSetup paperSize="9" scale="90"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1"/>
  <sheetViews>
    <sheetView showGridLines="0" view="pageBreakPreview" zoomScaleNormal="80" zoomScaleSheetLayoutView="100" workbookViewId="0">
      <selection activeCell="A21" sqref="A21:M21"/>
    </sheetView>
  </sheetViews>
  <sheetFormatPr defaultColWidth="9" defaultRowHeight="13.2" x14ac:dyDescent="0.45"/>
  <cols>
    <col min="1" max="1" width="5.5" style="3" customWidth="1"/>
    <col min="2" max="2" width="14.8984375" style="3" customWidth="1"/>
    <col min="3" max="13" width="7" style="3" customWidth="1"/>
    <col min="14" max="16384" width="9" style="3"/>
  </cols>
  <sheetData>
    <row r="1" spans="1:13" ht="15.75" customHeight="1" x14ac:dyDescent="0.45">
      <c r="A1" s="4" t="s">
        <v>40</v>
      </c>
      <c r="B1" s="4"/>
      <c r="C1" s="4"/>
      <c r="D1" s="4"/>
      <c r="E1" s="4"/>
      <c r="F1" s="4"/>
      <c r="G1" s="4"/>
      <c r="H1" s="4"/>
      <c r="I1" s="4"/>
      <c r="J1" s="4"/>
      <c r="K1" s="4"/>
      <c r="L1" s="4"/>
      <c r="M1" s="4"/>
    </row>
    <row r="2" spans="1:13" ht="15.75" customHeight="1" x14ac:dyDescent="0.45">
      <c r="A2" s="106" t="s">
        <v>90</v>
      </c>
      <c r="B2" s="106"/>
      <c r="C2" s="106"/>
      <c r="D2" s="106"/>
      <c r="E2" s="106"/>
      <c r="F2" s="106"/>
      <c r="G2" s="106"/>
      <c r="H2" s="106"/>
      <c r="I2" s="106"/>
      <c r="J2" s="106"/>
      <c r="K2" s="106"/>
      <c r="L2" s="106"/>
      <c r="M2" s="106"/>
    </row>
    <row r="3" spans="1:13" ht="15.75" customHeight="1" x14ac:dyDescent="0.45">
      <c r="A3" s="106" t="s">
        <v>86</v>
      </c>
      <c r="B3" s="106"/>
      <c r="C3" s="106"/>
      <c r="D3" s="106"/>
      <c r="E3" s="106"/>
      <c r="F3" s="106"/>
      <c r="G3" s="106"/>
      <c r="H3" s="106"/>
      <c r="I3" s="106"/>
      <c r="J3" s="106"/>
      <c r="K3" s="106"/>
      <c r="L3" s="106"/>
      <c r="M3" s="106"/>
    </row>
    <row r="4" spans="1:13" x14ac:dyDescent="0.45">
      <c r="A4" s="5"/>
      <c r="B4" s="5"/>
      <c r="C4" s="5"/>
      <c r="D4" s="5"/>
      <c r="E4" s="5"/>
      <c r="F4" s="5"/>
      <c r="G4" s="5"/>
      <c r="H4" s="5"/>
      <c r="I4" s="5"/>
      <c r="J4" s="5"/>
      <c r="K4" s="5"/>
      <c r="L4" s="5"/>
      <c r="M4" s="5"/>
    </row>
    <row r="5" spans="1:13" ht="22.5" customHeight="1" x14ac:dyDescent="0.45">
      <c r="A5" s="5"/>
      <c r="B5" s="6" t="s">
        <v>13</v>
      </c>
      <c r="C5" s="107">
        <f>様式１!H14</f>
        <v>0</v>
      </c>
      <c r="D5" s="107"/>
      <c r="E5" s="107"/>
      <c r="F5" s="107"/>
      <c r="G5" s="107"/>
      <c r="H5" s="107"/>
      <c r="I5" s="5"/>
      <c r="J5" s="5"/>
      <c r="K5" s="5"/>
      <c r="L5" s="5"/>
      <c r="M5" s="5"/>
    </row>
    <row r="6" spans="1:13" x14ac:dyDescent="0.45">
      <c r="A6" s="5"/>
      <c r="B6" s="5"/>
      <c r="C6" s="5"/>
      <c r="D6" s="5"/>
      <c r="E6" s="5"/>
      <c r="F6" s="5"/>
      <c r="G6" s="5"/>
      <c r="H6" s="5"/>
      <c r="I6" s="5"/>
      <c r="J6" s="5"/>
      <c r="K6" s="5"/>
      <c r="L6" s="5"/>
      <c r="M6" s="5"/>
    </row>
    <row r="7" spans="1:13" ht="13.8" thickBot="1" x14ac:dyDescent="0.5">
      <c r="A7" s="5"/>
      <c r="B7" s="5"/>
      <c r="C7" s="5"/>
      <c r="D7" s="5"/>
      <c r="E7" s="5"/>
      <c r="F7" s="5"/>
      <c r="G7" s="5"/>
      <c r="H7" s="5"/>
      <c r="I7" s="5"/>
      <c r="J7" s="5"/>
      <c r="K7" s="5"/>
      <c r="L7" s="5"/>
      <c r="M7" s="5"/>
    </row>
    <row r="8" spans="1:13" ht="95.25" customHeight="1" thickBot="1" x14ac:dyDescent="0.5">
      <c r="A8" s="108" t="s">
        <v>89</v>
      </c>
      <c r="B8" s="109"/>
      <c r="C8" s="110" t="s">
        <v>120</v>
      </c>
      <c r="D8" s="110"/>
      <c r="E8" s="110"/>
      <c r="F8" s="110"/>
      <c r="G8" s="110"/>
      <c r="H8" s="110"/>
      <c r="I8" s="110"/>
      <c r="J8" s="110"/>
      <c r="K8" s="110"/>
      <c r="L8" s="110"/>
      <c r="M8" s="111"/>
    </row>
    <row r="9" spans="1:13" ht="31.5" customHeight="1" x14ac:dyDescent="0.45">
      <c r="A9" s="84" t="s">
        <v>87</v>
      </c>
      <c r="B9" s="7" t="s">
        <v>88</v>
      </c>
      <c r="C9" s="87"/>
      <c r="D9" s="87"/>
      <c r="E9" s="87"/>
      <c r="F9" s="87"/>
      <c r="G9" s="87"/>
      <c r="H9" s="87"/>
      <c r="I9" s="87"/>
      <c r="J9" s="87"/>
      <c r="K9" s="87"/>
      <c r="L9" s="87"/>
      <c r="M9" s="88"/>
    </row>
    <row r="10" spans="1:13" ht="31.5" customHeight="1" x14ac:dyDescent="0.45">
      <c r="A10" s="85"/>
      <c r="B10" s="8" t="s">
        <v>15</v>
      </c>
      <c r="C10" s="89"/>
      <c r="D10" s="89"/>
      <c r="E10" s="89"/>
      <c r="F10" s="89"/>
      <c r="G10" s="89"/>
      <c r="H10" s="89"/>
      <c r="I10" s="89"/>
      <c r="J10" s="89"/>
      <c r="K10" s="89"/>
      <c r="L10" s="89"/>
      <c r="M10" s="90"/>
    </row>
    <row r="11" spans="1:13" ht="31.5" customHeight="1" x14ac:dyDescent="0.45">
      <c r="A11" s="85"/>
      <c r="B11" s="8" t="s">
        <v>16</v>
      </c>
      <c r="C11" s="91"/>
      <c r="D11" s="91"/>
      <c r="E11" s="91"/>
      <c r="F11" s="91"/>
      <c r="G11" s="91"/>
      <c r="H11" s="91"/>
      <c r="I11" s="91"/>
      <c r="J11" s="91"/>
      <c r="K11" s="91"/>
      <c r="L11" s="91"/>
      <c r="M11" s="92"/>
    </row>
    <row r="12" spans="1:13" ht="31.5" customHeight="1" x14ac:dyDescent="0.45">
      <c r="A12" s="85"/>
      <c r="B12" s="8" t="s">
        <v>91</v>
      </c>
      <c r="C12" s="93"/>
      <c r="D12" s="94"/>
      <c r="E12" s="94"/>
      <c r="F12" s="94"/>
      <c r="G12" s="94"/>
      <c r="H12" s="9" t="s">
        <v>17</v>
      </c>
      <c r="I12" s="94"/>
      <c r="J12" s="94"/>
      <c r="K12" s="94"/>
      <c r="L12" s="94"/>
      <c r="M12" s="95"/>
    </row>
    <row r="13" spans="1:13" ht="31.5" customHeight="1" x14ac:dyDescent="0.45">
      <c r="A13" s="85"/>
      <c r="B13" s="96" t="s">
        <v>18</v>
      </c>
      <c r="C13" s="44"/>
      <c r="D13" s="98" t="s">
        <v>19</v>
      </c>
      <c r="E13" s="98"/>
      <c r="F13" s="99"/>
      <c r="G13" s="10"/>
      <c r="H13" s="11"/>
      <c r="I13" s="11"/>
      <c r="J13" s="100"/>
      <c r="K13" s="100"/>
      <c r="L13" s="11"/>
      <c r="M13" s="12"/>
    </row>
    <row r="14" spans="1:13" ht="31.5" customHeight="1" thickBot="1" x14ac:dyDescent="0.5">
      <c r="A14" s="86"/>
      <c r="B14" s="97"/>
      <c r="C14" s="45"/>
      <c r="D14" s="101" t="s">
        <v>121</v>
      </c>
      <c r="E14" s="102"/>
      <c r="F14" s="103"/>
      <c r="G14" s="104" t="s">
        <v>20</v>
      </c>
      <c r="H14" s="102"/>
      <c r="I14" s="102"/>
      <c r="J14" s="105"/>
      <c r="K14" s="105"/>
      <c r="L14" s="23" t="s">
        <v>21</v>
      </c>
      <c r="M14" s="13"/>
    </row>
    <row r="15" spans="1:13" ht="31.5" customHeight="1" x14ac:dyDescent="0.45">
      <c r="A15" s="113" t="s">
        <v>92</v>
      </c>
      <c r="B15" s="7" t="s">
        <v>22</v>
      </c>
      <c r="C15" s="87"/>
      <c r="D15" s="87"/>
      <c r="E15" s="87"/>
      <c r="F15" s="87"/>
      <c r="G15" s="87"/>
      <c r="H15" s="87"/>
      <c r="I15" s="87"/>
      <c r="J15" s="87"/>
      <c r="K15" s="87"/>
      <c r="L15" s="87"/>
      <c r="M15" s="88"/>
    </row>
    <row r="16" spans="1:13" ht="31.5" customHeight="1" x14ac:dyDescent="0.45">
      <c r="A16" s="114"/>
      <c r="B16" s="8" t="s">
        <v>84</v>
      </c>
      <c r="C16" s="89"/>
      <c r="D16" s="89"/>
      <c r="E16" s="89"/>
      <c r="F16" s="89"/>
      <c r="G16" s="89"/>
      <c r="H16" s="89"/>
      <c r="I16" s="89"/>
      <c r="J16" s="89"/>
      <c r="K16" s="89"/>
      <c r="L16" s="89"/>
      <c r="M16" s="90"/>
    </row>
    <row r="17" spans="1:13" ht="31.5" customHeight="1" x14ac:dyDescent="0.45">
      <c r="A17" s="114"/>
      <c r="B17" s="8" t="s">
        <v>94</v>
      </c>
      <c r="C17" s="89"/>
      <c r="D17" s="89"/>
      <c r="E17" s="89"/>
      <c r="F17" s="89"/>
      <c r="G17" s="89"/>
      <c r="H17" s="89"/>
      <c r="I17" s="89"/>
      <c r="J17" s="89"/>
      <c r="K17" s="89"/>
      <c r="L17" s="89"/>
      <c r="M17" s="90"/>
    </row>
    <row r="18" spans="1:13" ht="60" customHeight="1" thickBot="1" x14ac:dyDescent="0.5">
      <c r="A18" s="115"/>
      <c r="B18" s="14" t="s">
        <v>93</v>
      </c>
      <c r="C18" s="116"/>
      <c r="D18" s="117"/>
      <c r="E18" s="117"/>
      <c r="F18" s="117"/>
      <c r="G18" s="117"/>
      <c r="H18" s="117"/>
      <c r="I18" s="117"/>
      <c r="J18" s="117"/>
      <c r="K18" s="117"/>
      <c r="L18" s="117"/>
      <c r="M18" s="118"/>
    </row>
    <row r="19" spans="1:13" ht="24.75" customHeight="1" x14ac:dyDescent="0.45">
      <c r="A19" s="119" t="s">
        <v>95</v>
      </c>
      <c r="B19" s="120"/>
      <c r="C19" s="46"/>
      <c r="D19" s="15" t="s">
        <v>24</v>
      </c>
      <c r="E19" s="123" t="s">
        <v>96</v>
      </c>
      <c r="F19" s="124"/>
      <c r="G19" s="124"/>
      <c r="H19" s="125"/>
      <c r="I19" s="125"/>
      <c r="J19" s="125"/>
      <c r="K19" s="125"/>
      <c r="L19" s="125"/>
      <c r="M19" s="126"/>
    </row>
    <row r="20" spans="1:13" ht="24.75" customHeight="1" thickBot="1" x14ac:dyDescent="0.5">
      <c r="A20" s="121"/>
      <c r="B20" s="122"/>
      <c r="C20" s="28"/>
      <c r="D20" s="16" t="s">
        <v>25</v>
      </c>
      <c r="E20" s="17"/>
      <c r="F20" s="18"/>
      <c r="G20" s="18"/>
      <c r="H20" s="18"/>
      <c r="I20" s="18"/>
      <c r="J20" s="18"/>
      <c r="K20" s="18"/>
      <c r="L20" s="18"/>
      <c r="M20" s="19"/>
    </row>
    <row r="21" spans="1:13" ht="77.25" customHeight="1" x14ac:dyDescent="0.45">
      <c r="A21" s="112" t="s">
        <v>122</v>
      </c>
      <c r="B21" s="112"/>
      <c r="C21" s="112"/>
      <c r="D21" s="112"/>
      <c r="E21" s="112"/>
      <c r="F21" s="112"/>
      <c r="G21" s="112"/>
      <c r="H21" s="112"/>
      <c r="I21" s="112"/>
      <c r="J21" s="112"/>
      <c r="K21" s="112"/>
      <c r="L21" s="112"/>
      <c r="M21" s="112"/>
    </row>
  </sheetData>
  <mergeCells count="26">
    <mergeCell ref="A21:M21"/>
    <mergeCell ref="A15:A18"/>
    <mergeCell ref="C15:M15"/>
    <mergeCell ref="C16:M16"/>
    <mergeCell ref="C17:M17"/>
    <mergeCell ref="C18:M18"/>
    <mergeCell ref="A19:B20"/>
    <mergeCell ref="E19:G19"/>
    <mergeCell ref="H19:M19"/>
    <mergeCell ref="A2:M2"/>
    <mergeCell ref="A3:M3"/>
    <mergeCell ref="C5:H5"/>
    <mergeCell ref="A8:B8"/>
    <mergeCell ref="C8:M8"/>
    <mergeCell ref="A9:A14"/>
    <mergeCell ref="C9:M9"/>
    <mergeCell ref="C10:M10"/>
    <mergeCell ref="C11:M11"/>
    <mergeCell ref="C12:G12"/>
    <mergeCell ref="I12:M12"/>
    <mergeCell ref="B13:B14"/>
    <mergeCell ref="D13:F13"/>
    <mergeCell ref="J13:K13"/>
    <mergeCell ref="D14:F14"/>
    <mergeCell ref="G14:I14"/>
    <mergeCell ref="J14:K14"/>
  </mergeCells>
  <phoneticPr fontId="4"/>
  <dataValidations count="2">
    <dataValidation type="list" allowBlank="1" showInputMessage="1" showErrorMessage="1" sqref="C19:C20" xr:uid="{00000000-0002-0000-0200-000000000000}">
      <formula1>"　,〇"</formula1>
    </dataValidation>
    <dataValidation type="list" allowBlank="1" showInputMessage="1" showErrorMessage="1" sqref="C13:C14"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pageSetUpPr fitToPage="1"/>
  </sheetPr>
  <dimension ref="A1:M28"/>
  <sheetViews>
    <sheetView showGridLines="0" tabSelected="1" view="pageBreakPreview" topLeftCell="A9" zoomScale="85" zoomScaleNormal="65" zoomScaleSheetLayoutView="85" workbookViewId="0">
      <selection activeCell="A29" sqref="A29"/>
    </sheetView>
  </sheetViews>
  <sheetFormatPr defaultColWidth="9" defaultRowHeight="13.2" x14ac:dyDescent="0.45"/>
  <cols>
    <col min="1" max="1" width="5.5" style="5" customWidth="1"/>
    <col min="2" max="2" width="14.8984375" style="5" customWidth="1"/>
    <col min="3" max="12" width="7" style="5" customWidth="1"/>
    <col min="13" max="13" width="9.5" style="5" customWidth="1"/>
    <col min="14" max="16384" width="9" style="3"/>
  </cols>
  <sheetData>
    <row r="1" spans="1:13" ht="15.75" customHeight="1" x14ac:dyDescent="0.45">
      <c r="A1" s="6" t="s">
        <v>34</v>
      </c>
      <c r="B1" s="6"/>
      <c r="C1" s="6"/>
      <c r="D1" s="6"/>
      <c r="E1" s="6"/>
      <c r="F1" s="6"/>
      <c r="G1" s="6"/>
      <c r="H1" s="6"/>
      <c r="I1" s="6"/>
      <c r="J1" s="6"/>
      <c r="K1" s="6"/>
      <c r="L1" s="6"/>
      <c r="M1" s="6"/>
    </row>
    <row r="2" spans="1:13" ht="15.75" customHeight="1" x14ac:dyDescent="0.45">
      <c r="A2" s="106" t="s">
        <v>114</v>
      </c>
      <c r="B2" s="106"/>
      <c r="C2" s="106"/>
      <c r="D2" s="106"/>
      <c r="E2" s="106"/>
      <c r="F2" s="106"/>
      <c r="G2" s="106"/>
      <c r="H2" s="106"/>
      <c r="I2" s="106"/>
      <c r="J2" s="106"/>
      <c r="K2" s="106"/>
      <c r="L2" s="106"/>
      <c r="M2" s="106"/>
    </row>
    <row r="3" spans="1:13" ht="15.75" customHeight="1" x14ac:dyDescent="0.45">
      <c r="A3" s="106" t="s">
        <v>86</v>
      </c>
      <c r="B3" s="106"/>
      <c r="C3" s="106"/>
      <c r="D3" s="106"/>
      <c r="E3" s="106"/>
      <c r="F3" s="106"/>
      <c r="G3" s="106"/>
      <c r="H3" s="106"/>
      <c r="I3" s="106"/>
      <c r="J3" s="106"/>
      <c r="K3" s="106"/>
      <c r="L3" s="106"/>
      <c r="M3" s="106"/>
    </row>
    <row r="4" spans="1:13" ht="9.75" customHeight="1" x14ac:dyDescent="0.45"/>
    <row r="5" spans="1:13" ht="22.5" customHeight="1" x14ac:dyDescent="0.45">
      <c r="B5" s="6" t="s">
        <v>13</v>
      </c>
      <c r="C5" s="107">
        <f>様式１!H14</f>
        <v>0</v>
      </c>
      <c r="D5" s="107"/>
      <c r="E5" s="107"/>
      <c r="F5" s="107"/>
      <c r="G5" s="107"/>
      <c r="H5" s="107"/>
    </row>
    <row r="6" spans="1:13" ht="9" customHeight="1" thickBot="1" x14ac:dyDescent="0.5"/>
    <row r="7" spans="1:13" ht="31.5" customHeight="1" thickBot="1" x14ac:dyDescent="0.5">
      <c r="A7" s="108" t="s">
        <v>26</v>
      </c>
      <c r="B7" s="171"/>
      <c r="C7" s="172" t="s">
        <v>27</v>
      </c>
      <c r="D7" s="173"/>
      <c r="E7" s="174"/>
      <c r="F7" s="174"/>
      <c r="G7" s="175"/>
      <c r="H7" s="176" t="s">
        <v>28</v>
      </c>
      <c r="I7" s="173"/>
      <c r="J7" s="174"/>
      <c r="K7" s="174"/>
      <c r="L7" s="174"/>
      <c r="M7" s="177"/>
    </row>
    <row r="8" spans="1:13" ht="93" customHeight="1" thickBot="1" x14ac:dyDescent="0.5">
      <c r="A8" s="108" t="s">
        <v>89</v>
      </c>
      <c r="B8" s="171"/>
      <c r="C8" s="178" t="str">
        <f>様式３!C8</f>
        <v>平成２２年度以降に、元請けとして設計業務が完了した、ＲＣ造、Ｓ造又はＳＲＣ造で地上４階建て以上、延床面積700㎡以上の公共施設もしくは事務所の新増築又は全面改修の建築設備実施設計業務の実績を有すること（設計共同体の構成員としての実績は、出資比率が２０％以上の場合のものに限る）。</v>
      </c>
      <c r="D8" s="110"/>
      <c r="E8" s="110"/>
      <c r="F8" s="110"/>
      <c r="G8" s="110"/>
      <c r="H8" s="110"/>
      <c r="I8" s="110"/>
      <c r="J8" s="110"/>
      <c r="K8" s="110"/>
      <c r="L8" s="110"/>
      <c r="M8" s="111"/>
    </row>
    <row r="9" spans="1:13" ht="18" customHeight="1" x14ac:dyDescent="0.45">
      <c r="A9" s="119" t="s">
        <v>29</v>
      </c>
      <c r="B9" s="179"/>
      <c r="C9" s="182" t="s">
        <v>97</v>
      </c>
      <c r="D9" s="182"/>
      <c r="E9" s="182"/>
      <c r="F9" s="182"/>
      <c r="G9" s="182"/>
      <c r="H9" s="182"/>
      <c r="I9" s="182"/>
      <c r="J9" s="182"/>
      <c r="K9" s="182"/>
      <c r="L9" s="182"/>
      <c r="M9" s="183"/>
    </row>
    <row r="10" spans="1:13" ht="18" customHeight="1" x14ac:dyDescent="0.45">
      <c r="A10" s="180"/>
      <c r="B10" s="181"/>
      <c r="C10" s="184" t="s">
        <v>46</v>
      </c>
      <c r="D10" s="164"/>
      <c r="E10" s="164"/>
      <c r="F10" s="164"/>
      <c r="G10" s="164"/>
      <c r="H10" s="164" t="s">
        <v>30</v>
      </c>
      <c r="I10" s="164"/>
      <c r="J10" s="164"/>
      <c r="K10" s="164" t="s">
        <v>31</v>
      </c>
      <c r="L10" s="164"/>
      <c r="M10" s="165"/>
    </row>
    <row r="11" spans="1:13" ht="18" customHeight="1" x14ac:dyDescent="0.45">
      <c r="A11" s="180"/>
      <c r="B11" s="181"/>
      <c r="C11" s="166"/>
      <c r="D11" s="167"/>
      <c r="E11" s="167"/>
      <c r="F11" s="167"/>
      <c r="G11" s="167"/>
      <c r="H11" s="168"/>
      <c r="I11" s="168"/>
      <c r="J11" s="168"/>
      <c r="K11" s="169"/>
      <c r="L11" s="169"/>
      <c r="M11" s="170"/>
    </row>
    <row r="12" spans="1:13" ht="18" customHeight="1" thickBot="1" x14ac:dyDescent="0.5">
      <c r="A12" s="180"/>
      <c r="B12" s="181"/>
      <c r="C12" s="166"/>
      <c r="D12" s="167"/>
      <c r="E12" s="167"/>
      <c r="F12" s="167"/>
      <c r="G12" s="167"/>
      <c r="H12" s="168"/>
      <c r="I12" s="168"/>
      <c r="J12" s="168"/>
      <c r="K12" s="169"/>
      <c r="L12" s="169"/>
      <c r="M12" s="170"/>
    </row>
    <row r="13" spans="1:13" ht="18" hidden="1" customHeight="1" thickBot="1" x14ac:dyDescent="0.5">
      <c r="A13" s="180"/>
      <c r="B13" s="181"/>
      <c r="C13" s="145" t="s">
        <v>47</v>
      </c>
      <c r="D13" s="145"/>
      <c r="E13" s="145"/>
      <c r="F13" s="145"/>
      <c r="G13" s="145"/>
      <c r="H13" s="145"/>
      <c r="I13" s="146"/>
      <c r="J13" s="146"/>
      <c r="K13" s="146"/>
      <c r="L13" s="146"/>
      <c r="M13" s="147"/>
    </row>
    <row r="14" spans="1:13" ht="24.75" customHeight="1" x14ac:dyDescent="0.45">
      <c r="A14" s="84" t="s">
        <v>98</v>
      </c>
      <c r="B14" s="24" t="s">
        <v>88</v>
      </c>
      <c r="C14" s="155"/>
      <c r="D14" s="155"/>
      <c r="E14" s="155"/>
      <c r="F14" s="155"/>
      <c r="G14" s="155"/>
      <c r="H14" s="155"/>
      <c r="I14" s="155"/>
      <c r="J14" s="155"/>
      <c r="K14" s="155"/>
      <c r="L14" s="155"/>
      <c r="M14" s="156"/>
    </row>
    <row r="15" spans="1:13" ht="24.75" customHeight="1" x14ac:dyDescent="0.45">
      <c r="A15" s="85"/>
      <c r="B15" s="40" t="s">
        <v>15</v>
      </c>
      <c r="C15" s="157"/>
      <c r="D15" s="157"/>
      <c r="E15" s="157"/>
      <c r="F15" s="157"/>
      <c r="G15" s="157"/>
      <c r="H15" s="157"/>
      <c r="I15" s="157"/>
      <c r="J15" s="157"/>
      <c r="K15" s="157"/>
      <c r="L15" s="157"/>
      <c r="M15" s="158"/>
    </row>
    <row r="16" spans="1:13" ht="24.75" customHeight="1" x14ac:dyDescent="0.45">
      <c r="A16" s="85"/>
      <c r="B16" s="40" t="s">
        <v>16</v>
      </c>
      <c r="C16" s="159"/>
      <c r="D16" s="159"/>
      <c r="E16" s="159"/>
      <c r="F16" s="159"/>
      <c r="G16" s="159"/>
      <c r="H16" s="159"/>
      <c r="I16" s="159"/>
      <c r="J16" s="159"/>
      <c r="K16" s="159"/>
      <c r="L16" s="159"/>
      <c r="M16" s="160"/>
    </row>
    <row r="17" spans="1:13" ht="24.75" customHeight="1" x14ac:dyDescent="0.45">
      <c r="A17" s="85"/>
      <c r="B17" s="40" t="s">
        <v>99</v>
      </c>
      <c r="C17" s="161"/>
      <c r="D17" s="162"/>
      <c r="E17" s="162"/>
      <c r="F17" s="162"/>
      <c r="G17" s="162"/>
      <c r="H17" s="9" t="s">
        <v>17</v>
      </c>
      <c r="I17" s="162"/>
      <c r="J17" s="162"/>
      <c r="K17" s="162"/>
      <c r="L17" s="162"/>
      <c r="M17" s="163"/>
    </row>
    <row r="18" spans="1:13" ht="18.75" customHeight="1" x14ac:dyDescent="0.45">
      <c r="A18" s="85"/>
      <c r="B18" s="148" t="s">
        <v>18</v>
      </c>
      <c r="C18" s="32"/>
      <c r="D18" s="98" t="s">
        <v>19</v>
      </c>
      <c r="E18" s="98"/>
      <c r="F18" s="99"/>
      <c r="G18" s="10"/>
      <c r="H18" s="11"/>
      <c r="I18" s="11"/>
      <c r="J18" s="100"/>
      <c r="K18" s="100"/>
      <c r="L18" s="11"/>
      <c r="M18" s="12"/>
    </row>
    <row r="19" spans="1:13" ht="18.75" customHeight="1" x14ac:dyDescent="0.45">
      <c r="A19" s="85"/>
      <c r="B19" s="153"/>
      <c r="C19" s="32"/>
      <c r="D19" s="150" t="s">
        <v>121</v>
      </c>
      <c r="E19" s="151"/>
      <c r="F19" s="152"/>
      <c r="G19" s="154" t="s">
        <v>20</v>
      </c>
      <c r="H19" s="151"/>
      <c r="I19" s="151"/>
      <c r="J19" s="134"/>
      <c r="K19" s="134"/>
      <c r="L19" s="9" t="s">
        <v>21</v>
      </c>
      <c r="M19" s="25"/>
    </row>
    <row r="20" spans="1:13" ht="18.75" customHeight="1" x14ac:dyDescent="0.45">
      <c r="A20" s="85"/>
      <c r="B20" s="148" t="s">
        <v>27</v>
      </c>
      <c r="C20" s="32"/>
      <c r="D20" s="98" t="s">
        <v>100</v>
      </c>
      <c r="E20" s="98"/>
      <c r="F20" s="99"/>
      <c r="G20" s="48"/>
      <c r="H20" s="150" t="s">
        <v>32</v>
      </c>
      <c r="I20" s="151"/>
      <c r="J20" s="152"/>
      <c r="K20" s="136"/>
      <c r="L20" s="100"/>
      <c r="M20" s="137"/>
    </row>
    <row r="21" spans="1:13" ht="18.75" customHeight="1" x14ac:dyDescent="0.45">
      <c r="A21" s="85"/>
      <c r="B21" s="149"/>
      <c r="C21" s="33"/>
      <c r="D21" s="138"/>
      <c r="E21" s="138"/>
      <c r="F21" s="139"/>
      <c r="G21" s="49"/>
      <c r="H21" s="140" t="s">
        <v>33</v>
      </c>
      <c r="I21" s="141"/>
      <c r="J21" s="142"/>
      <c r="K21" s="142"/>
      <c r="L21" s="142"/>
      <c r="M21" s="143"/>
    </row>
    <row r="22" spans="1:13" ht="27.75" customHeight="1" x14ac:dyDescent="0.45">
      <c r="A22" s="85"/>
      <c r="B22" s="39" t="s">
        <v>22</v>
      </c>
      <c r="C22" s="144"/>
      <c r="D22" s="89"/>
      <c r="E22" s="89"/>
      <c r="F22" s="89"/>
      <c r="G22" s="89"/>
      <c r="H22" s="89"/>
      <c r="I22" s="89"/>
      <c r="J22" s="89"/>
      <c r="K22" s="89"/>
      <c r="L22" s="89"/>
      <c r="M22" s="90"/>
    </row>
    <row r="23" spans="1:13" ht="27.75" customHeight="1" x14ac:dyDescent="0.45">
      <c r="A23" s="85"/>
      <c r="B23" s="40" t="s">
        <v>84</v>
      </c>
      <c r="C23" s="128"/>
      <c r="D23" s="89"/>
      <c r="E23" s="89"/>
      <c r="F23" s="89"/>
      <c r="G23" s="89"/>
      <c r="H23" s="89"/>
      <c r="I23" s="89"/>
      <c r="J23" s="89"/>
      <c r="K23" s="89"/>
      <c r="L23" s="89"/>
      <c r="M23" s="90"/>
    </row>
    <row r="24" spans="1:13" ht="27.75" customHeight="1" x14ac:dyDescent="0.45">
      <c r="A24" s="85"/>
      <c r="B24" s="8" t="s">
        <v>94</v>
      </c>
      <c r="C24" s="128"/>
      <c r="D24" s="89"/>
      <c r="E24" s="89"/>
      <c r="F24" s="89"/>
      <c r="G24" s="89"/>
      <c r="H24" s="89"/>
      <c r="I24" s="89"/>
      <c r="J24" s="89"/>
      <c r="K24" s="89"/>
      <c r="L24" s="89"/>
      <c r="M24" s="90"/>
    </row>
    <row r="25" spans="1:13" ht="37.5" customHeight="1" thickBot="1" x14ac:dyDescent="0.5">
      <c r="A25" s="85"/>
      <c r="B25" s="40" t="s">
        <v>93</v>
      </c>
      <c r="C25" s="129"/>
      <c r="D25" s="130"/>
      <c r="E25" s="130"/>
      <c r="F25" s="130"/>
      <c r="G25" s="130"/>
      <c r="H25" s="130"/>
      <c r="I25" s="130"/>
      <c r="J25" s="130"/>
      <c r="K25" s="130"/>
      <c r="L25" s="130"/>
      <c r="M25" s="131"/>
    </row>
    <row r="26" spans="1:13" ht="26.25" customHeight="1" x14ac:dyDescent="0.45">
      <c r="A26" s="85"/>
      <c r="B26" s="132" t="s">
        <v>101</v>
      </c>
      <c r="C26" s="34"/>
      <c r="D26" s="26" t="s">
        <v>24</v>
      </c>
      <c r="E26" s="36" t="s">
        <v>102</v>
      </c>
      <c r="F26" s="37"/>
      <c r="G26" s="37"/>
      <c r="H26" s="134"/>
      <c r="I26" s="134"/>
      <c r="J26" s="134"/>
      <c r="K26" s="134"/>
      <c r="L26" s="134"/>
      <c r="M26" s="135"/>
    </row>
    <row r="27" spans="1:13" ht="24.75" customHeight="1" thickBot="1" x14ac:dyDescent="0.5">
      <c r="A27" s="86"/>
      <c r="B27" s="133"/>
      <c r="C27" s="47"/>
      <c r="D27" s="38" t="s">
        <v>25</v>
      </c>
      <c r="E27" s="41"/>
      <c r="F27" s="42"/>
      <c r="G27" s="42"/>
      <c r="H27" s="42"/>
      <c r="I27" s="42"/>
      <c r="J27" s="42"/>
      <c r="K27" s="42"/>
      <c r="L27" s="42"/>
      <c r="M27" s="43"/>
    </row>
    <row r="28" spans="1:13" ht="186.75" customHeight="1" x14ac:dyDescent="0.45">
      <c r="A28" s="127" t="s">
        <v>123</v>
      </c>
      <c r="B28" s="127"/>
      <c r="C28" s="127"/>
      <c r="D28" s="127"/>
      <c r="E28" s="127"/>
      <c r="F28" s="127"/>
      <c r="G28" s="127"/>
      <c r="H28" s="127"/>
      <c r="I28" s="127"/>
      <c r="J28" s="127"/>
      <c r="K28" s="127"/>
      <c r="L28" s="127"/>
      <c r="M28" s="127"/>
    </row>
  </sheetData>
  <mergeCells count="49">
    <mergeCell ref="C12:G12"/>
    <mergeCell ref="H12:J12"/>
    <mergeCell ref="K12:M12"/>
    <mergeCell ref="A2:M2"/>
    <mergeCell ref="A3:M3"/>
    <mergeCell ref="C5:H5"/>
    <mergeCell ref="A7:B7"/>
    <mergeCell ref="C7:D7"/>
    <mergeCell ref="E7:G7"/>
    <mergeCell ref="H7:I7"/>
    <mergeCell ref="J7:M7"/>
    <mergeCell ref="A8:B8"/>
    <mergeCell ref="C8:M8"/>
    <mergeCell ref="A9:B13"/>
    <mergeCell ref="C9:M9"/>
    <mergeCell ref="C10:G10"/>
    <mergeCell ref="H10:J10"/>
    <mergeCell ref="K10:M10"/>
    <mergeCell ref="C11:G11"/>
    <mergeCell ref="H11:J11"/>
    <mergeCell ref="K11:M11"/>
    <mergeCell ref="C13:H13"/>
    <mergeCell ref="I13:M13"/>
    <mergeCell ref="B20:B21"/>
    <mergeCell ref="D20:F20"/>
    <mergeCell ref="H20:J20"/>
    <mergeCell ref="B18:B19"/>
    <mergeCell ref="D18:F18"/>
    <mergeCell ref="J18:K18"/>
    <mergeCell ref="D19:F19"/>
    <mergeCell ref="G19:I19"/>
    <mergeCell ref="J19:K19"/>
    <mergeCell ref="C14:M14"/>
    <mergeCell ref="C15:M15"/>
    <mergeCell ref="C16:M16"/>
    <mergeCell ref="C17:G17"/>
    <mergeCell ref="I17:M17"/>
    <mergeCell ref="A14:A27"/>
    <mergeCell ref="A28:M28"/>
    <mergeCell ref="C23:M23"/>
    <mergeCell ref="C24:M24"/>
    <mergeCell ref="C25:M25"/>
    <mergeCell ref="B26:B27"/>
    <mergeCell ref="H26:M26"/>
    <mergeCell ref="K20:M20"/>
    <mergeCell ref="D21:F21"/>
    <mergeCell ref="H21:I21"/>
    <mergeCell ref="J21:M21"/>
    <mergeCell ref="C22:M22"/>
  </mergeCells>
  <phoneticPr fontId="4"/>
  <dataValidations count="4">
    <dataValidation type="list" allowBlank="1" showInputMessage="1" showErrorMessage="1" sqref="G20:G21 C20:C21 C26:C27" xr:uid="{00000000-0002-0000-0300-000003000000}">
      <formula1>"　,○"</formula1>
    </dataValidation>
    <dataValidation type="list" allowBlank="1" showInputMessage="1" showErrorMessage="1" sqref="E7:G7" xr:uid="{00000000-0002-0000-0300-000004000000}">
      <formula1>"管理技術者"</formula1>
    </dataValidation>
    <dataValidation type="list" allowBlank="1" showInputMessage="1" showErrorMessage="1" sqref="C18:C19" xr:uid="{00000000-0002-0000-0300-000005000000}">
      <formula1>",○"</formula1>
    </dataValidation>
    <dataValidation type="list" allowBlank="1" showInputMessage="1" showErrorMessage="1" sqref="C11:G12" xr:uid="{F4B85A64-2C09-4B09-B78A-72149869CA20}">
      <formula1>"建築設備士,設備設計一級建築士"</formula1>
    </dataValidation>
  </dataValidations>
  <printOptions horizontalCentered="1"/>
  <pageMargins left="0.70866141732283472" right="0.70866141732283472" top="0.35433070866141736" bottom="0.35433070866141736" header="0.31496062992125984" footer="0.31496062992125984"/>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C33"/>
  <sheetViews>
    <sheetView topLeftCell="A23" workbookViewId="0">
      <selection activeCell="D35" sqref="D35"/>
    </sheetView>
  </sheetViews>
  <sheetFormatPr defaultRowHeight="18" x14ac:dyDescent="0.45"/>
  <cols>
    <col min="2" max="2" width="19.19921875" bestFit="1" customWidth="1"/>
    <col min="3" max="3" width="31.19921875" customWidth="1"/>
  </cols>
  <sheetData>
    <row r="1" spans="1:3" x14ac:dyDescent="0.45">
      <c r="A1" t="s">
        <v>39</v>
      </c>
      <c r="B1" t="s">
        <v>38</v>
      </c>
      <c r="C1" s="21">
        <f>様式１!H14</f>
        <v>0</v>
      </c>
    </row>
    <row r="2" spans="1:3" x14ac:dyDescent="0.45">
      <c r="A2" t="s">
        <v>40</v>
      </c>
      <c r="B2" t="s">
        <v>41</v>
      </c>
      <c r="C2" s="21" t="e">
        <f>IF(#REF!="○","あり",IF(#REF!="○","無","不明"))</f>
        <v>#REF!</v>
      </c>
    </row>
    <row r="3" spans="1:3" x14ac:dyDescent="0.45">
      <c r="A3" t="s">
        <v>34</v>
      </c>
      <c r="B3" t="s">
        <v>14</v>
      </c>
      <c r="C3" s="21">
        <f>様式３!C9</f>
        <v>0</v>
      </c>
    </row>
    <row r="4" spans="1:3" x14ac:dyDescent="0.45">
      <c r="B4" t="s">
        <v>42</v>
      </c>
      <c r="C4" s="21">
        <f>様式３!C10</f>
        <v>0</v>
      </c>
    </row>
    <row r="5" spans="1:3" x14ac:dyDescent="0.45">
      <c r="B5" t="s">
        <v>43</v>
      </c>
      <c r="C5" s="21" t="str">
        <f>CONCATENATE(様式３!C12,様式３!H12,様式３!I12)</f>
        <v>～</v>
      </c>
    </row>
    <row r="6" spans="1:3" x14ac:dyDescent="0.45">
      <c r="B6" t="s">
        <v>23</v>
      </c>
      <c r="C6" s="21">
        <f>様式３!C18</f>
        <v>0</v>
      </c>
    </row>
    <row r="7" spans="1:3" x14ac:dyDescent="0.45">
      <c r="B7" s="29" t="s">
        <v>49</v>
      </c>
      <c r="C7" s="21" t="str">
        <f>IF(様式３!C13="○","単体",IF(様式３!C14="○","ＪＶ（出資比率"&amp;様式３!J14&amp;"％）","入力無し"))</f>
        <v>入力無し</v>
      </c>
    </row>
    <row r="8" spans="1:3" x14ac:dyDescent="0.45">
      <c r="A8" t="s">
        <v>44</v>
      </c>
      <c r="B8" t="s">
        <v>36</v>
      </c>
      <c r="C8" s="22" t="e">
        <f>B8&amp;"："&amp;#REF!&amp;"点("&amp;#REF!&amp;"件"&amp;")"</f>
        <v>#REF!</v>
      </c>
    </row>
    <row r="9" spans="1:3" x14ac:dyDescent="0.45">
      <c r="B9" t="s">
        <v>37</v>
      </c>
      <c r="C9" t="e">
        <f>B9&amp;"："&amp;#REF!&amp;"点("&amp;#REF!&amp;"件"&amp;")"</f>
        <v>#REF!</v>
      </c>
    </row>
    <row r="10" spans="1:3" x14ac:dyDescent="0.45">
      <c r="B10" t="s">
        <v>45</v>
      </c>
      <c r="C10" t="e">
        <f>"平均点："&amp;#REF!&amp;"点"</f>
        <v>#REF!</v>
      </c>
    </row>
    <row r="11" spans="1:3" x14ac:dyDescent="0.45">
      <c r="A11" t="s">
        <v>60</v>
      </c>
      <c r="B11" s="29" t="s">
        <v>50</v>
      </c>
      <c r="C11">
        <f>様式４!C11</f>
        <v>0</v>
      </c>
    </row>
    <row r="12" spans="1:3" x14ac:dyDescent="0.45">
      <c r="B12" s="29" t="s">
        <v>28</v>
      </c>
      <c r="C12">
        <f>様式４!J7</f>
        <v>0</v>
      </c>
    </row>
    <row r="13" spans="1:3" x14ac:dyDescent="0.45">
      <c r="B13" s="29" t="s">
        <v>51</v>
      </c>
      <c r="C13">
        <f>様式４!K11</f>
        <v>0</v>
      </c>
    </row>
    <row r="14" spans="1:3" x14ac:dyDescent="0.45">
      <c r="B14" s="29" t="s">
        <v>52</v>
      </c>
      <c r="C14">
        <f>様式４!H11</f>
        <v>0</v>
      </c>
    </row>
    <row r="15" spans="1:3" x14ac:dyDescent="0.45">
      <c r="B15" s="29" t="s">
        <v>66</v>
      </c>
      <c r="C15" t="str">
        <f>IF(様式４!C20="○",様式４!D20,"")</f>
        <v/>
      </c>
    </row>
    <row r="16" spans="1:3" x14ac:dyDescent="0.45">
      <c r="B16" s="29" t="s">
        <v>67</v>
      </c>
      <c r="C16" t="str">
        <f>IF(様式４!G20="○",様式４!H20,"")</f>
        <v/>
      </c>
    </row>
    <row r="17" spans="1:3" x14ac:dyDescent="0.45">
      <c r="B17" s="29" t="s">
        <v>68</v>
      </c>
      <c r="C17" t="str">
        <f>IF(様式４!C21="○",様式４!D21,"")</f>
        <v/>
      </c>
    </row>
    <row r="18" spans="1:3" x14ac:dyDescent="0.45">
      <c r="B18" s="29" t="s">
        <v>69</v>
      </c>
      <c r="C18" t="str">
        <f>IF(様式４!G21="○",様式４!J21,"")</f>
        <v/>
      </c>
    </row>
    <row r="19" spans="1:3" x14ac:dyDescent="0.45">
      <c r="B19" s="29" t="s">
        <v>35</v>
      </c>
      <c r="C19">
        <f>様式４!C14</f>
        <v>0</v>
      </c>
    </row>
    <row r="20" spans="1:3" x14ac:dyDescent="0.45">
      <c r="B20" s="29" t="s">
        <v>42</v>
      </c>
      <c r="C20">
        <f>様式４!C15</f>
        <v>0</v>
      </c>
    </row>
    <row r="21" spans="1:3" x14ac:dyDescent="0.45">
      <c r="B21" s="29" t="s">
        <v>53</v>
      </c>
      <c r="C21" s="30" t="str">
        <f>TEXT(様式４!C17,"ggge年m月d日")&amp;"～"&amp;TEXT(様式４!I17,"ggge年m月d日")</f>
        <v>明治33年1月0日～明治33年1月0日</v>
      </c>
    </row>
    <row r="22" spans="1:3" x14ac:dyDescent="0.45">
      <c r="B22" s="29" t="s">
        <v>23</v>
      </c>
      <c r="C22">
        <f>様式４!C25</f>
        <v>0</v>
      </c>
    </row>
    <row r="23" spans="1:3" x14ac:dyDescent="0.45">
      <c r="B23" s="29" t="s">
        <v>54</v>
      </c>
      <c r="C23" t="e">
        <f>様式４!#REF!</f>
        <v>#REF!</v>
      </c>
    </row>
    <row r="24" spans="1:3" x14ac:dyDescent="0.45">
      <c r="B24" s="29" t="s">
        <v>55</v>
      </c>
      <c r="C24" t="str">
        <f>"監理技術者："&amp;様式４!J7</f>
        <v>監理技術者：</v>
      </c>
    </row>
    <row r="25" spans="1:3" x14ac:dyDescent="0.45">
      <c r="B25" s="29" t="s">
        <v>56</v>
      </c>
      <c r="C25" t="e">
        <f>"監理技術者資格者証："&amp;様式４!#REF!</f>
        <v>#REF!</v>
      </c>
    </row>
    <row r="26" spans="1:3" x14ac:dyDescent="0.45">
      <c r="B26" s="29" t="s">
        <v>57</v>
      </c>
      <c r="C26" t="e">
        <f>TEXT(様式４!#REF!,"ggge年m月d日"&amp;"取得")</f>
        <v>#REF!</v>
      </c>
    </row>
    <row r="27" spans="1:3" x14ac:dyDescent="0.45">
      <c r="B27" s="31" t="s">
        <v>58</v>
      </c>
      <c r="C27" t="e">
        <f>様式４!#REF!</f>
        <v>#REF!</v>
      </c>
    </row>
    <row r="28" spans="1:3" x14ac:dyDescent="0.45">
      <c r="B28" s="29" t="s">
        <v>59</v>
      </c>
      <c r="C28" t="e">
        <f>TEXT(様式４!#REF!,"ggge年m月d日修了")</f>
        <v>#REF!</v>
      </c>
    </row>
    <row r="29" spans="1:3" x14ac:dyDescent="0.45">
      <c r="A29" t="s">
        <v>61</v>
      </c>
      <c r="B29" s="29" t="s">
        <v>62</v>
      </c>
      <c r="C29" t="e">
        <f>IF(#REF!="○","営業停止：該当あり",IF(#REF!="○","営業停止：該当なし","不明"))</f>
        <v>#REF!</v>
      </c>
    </row>
    <row r="30" spans="1:3" x14ac:dyDescent="0.45">
      <c r="B30" s="29" t="s">
        <v>63</v>
      </c>
      <c r="C30" t="e">
        <f>IF(#REF!="○","指名停止：該当あり",IF(#REF!="○","指名停止：該当なし","不明"))</f>
        <v>#REF!</v>
      </c>
    </row>
    <row r="31" spans="1:3" x14ac:dyDescent="0.45">
      <c r="B31" s="29" t="s">
        <v>64</v>
      </c>
      <c r="C31" t="e">
        <f>IF(#REF!="○",'（非表示）'!B31&amp;"　取得済み（有効期限："&amp;TEXT(#REF!,"ggge年m月d日")&amp;"）",IF(#REF!="○","未取得","不明"))</f>
        <v>#REF!</v>
      </c>
    </row>
    <row r="32" spans="1:3" x14ac:dyDescent="0.45">
      <c r="B32" s="29" t="s">
        <v>65</v>
      </c>
      <c r="C32" t="e">
        <f>IF(#REF!="○",'（非表示）'!B32&amp;"　取得済み（有効期限："&amp;TEXT(#REF!,"ggge年m月d日")&amp;"）",IF(#REF!="○","未取得","不明"))</f>
        <v>#REF!</v>
      </c>
    </row>
    <row r="33" spans="1:3" x14ac:dyDescent="0.45">
      <c r="A33" t="s">
        <v>70</v>
      </c>
      <c r="B33" s="29" t="s">
        <v>71</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片野;佐藤;和田;佐々木</_x62c5__x5f53__x8005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726428-9D90-4C15-9672-AF3B100D7D8F}">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2.xml><?xml version="1.0" encoding="utf-8"?>
<ds:datastoreItem xmlns:ds="http://schemas.openxmlformats.org/officeDocument/2006/customXml" ds:itemID="{1A74E199-7202-435D-842E-400DD983F13B}">
  <ds:schemaRefs>
    <ds:schemaRef ds:uri="http://schemas.microsoft.com/sharepoint/v3/contenttype/forms"/>
  </ds:schemaRefs>
</ds:datastoreItem>
</file>

<file path=customXml/itemProps3.xml><?xml version="1.0" encoding="utf-8"?>
<ds:datastoreItem xmlns:ds="http://schemas.openxmlformats.org/officeDocument/2006/customXml" ds:itemID="{840A97EE-ED06-434F-B965-BD69081BDE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（非表示）</vt:lpstr>
      <vt:lpstr>様式２!Print_Area</vt:lpstr>
      <vt:lpstr>様式３!Print_Area</vt:lpstr>
      <vt:lpstr>様式４!Print_Area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佐藤　尚人</cp:lastModifiedBy>
  <cp:lastPrinted>2025-04-23T00:50:13Z</cp:lastPrinted>
  <dcterms:created xsi:type="dcterms:W3CDTF">2021-03-11T10:41:26Z</dcterms:created>
  <dcterms:modified xsi:type="dcterms:W3CDTF">2025-04-23T00:50:26Z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